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  <Override PartName="/xl/threadedComments/threadedComment2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P:\Dave OB\Fishing Club\"/>
    </mc:Choice>
  </mc:AlternateContent>
  <xr:revisionPtr revIDLastSave="0" documentId="8_{FC878FA3-6E48-43DB-99A0-2240B067AE3B}" xr6:coauthVersionLast="47" xr6:coauthVersionMax="47" xr10:uidLastSave="{00000000-0000-0000-0000-000000000000}"/>
  <bookViews>
    <workbookView xWindow="-28920" yWindow="-105" windowWidth="29040" windowHeight="15840" tabRatio="736" xr2:uid="{00000000-000D-0000-FFFF-FFFF00000000}"/>
  </bookViews>
  <sheets>
    <sheet name="Angler of the year - Open Line" sheetId="8" r:id="rId1"/>
    <sheet name="Angler of the year - Junior" sheetId="12" r:id="rId2"/>
    <sheet name="Angler of the year -Spear" sheetId="11" r:id="rId3"/>
    <sheet name="Game Section" sheetId="13" r:id="rId4"/>
    <sheet name="IGFA Points" sheetId="15" r:id="rId5"/>
    <sheet name="Boat" sheetId="17" r:id="rId6"/>
    <sheet name="Individual" sheetId="18" r:id="rId7"/>
    <sheet name="Reporting" sheetId="19" r:id="rId8"/>
    <sheet name="Catches" sheetId="20" r:id="rId9"/>
  </sheets>
  <definedNames>
    <definedName name="_xlnm._FilterDatabase" localSheetId="0" hidden="1">'Angler of the year - Open Line'!$C$1:$AS$62</definedName>
    <definedName name="_xlnm._FilterDatabase" localSheetId="3" hidden="1">'Game Section'!$A$3:$J$75</definedName>
    <definedName name="Section" localSheetId="1">#REF!</definedName>
    <definedName name="Section">#REF!</definedName>
    <definedName name="Species_list" localSheetId="1">#REF!</definedName>
    <definedName name="Species_list">#REF!</definedName>
  </definedNames>
  <calcPr calcId="191029"/>
  <pivotCaches>
    <pivotCache cacheId="20" r:id="rId10"/>
    <pivotCache cacheId="21" r:id="rId11"/>
  </pivotCaches>
</workbook>
</file>

<file path=xl/calcChain.xml><?xml version="1.0" encoding="utf-8"?>
<calcChain xmlns="http://schemas.openxmlformats.org/spreadsheetml/2006/main">
  <c r="J9" i="13" l="1"/>
  <c r="J7" i="13"/>
  <c r="J4" i="13"/>
  <c r="J5" i="13"/>
  <c r="H42" i="8"/>
  <c r="J42" i="8"/>
  <c r="L42" i="8"/>
  <c r="N42" i="8"/>
  <c r="P42" i="8"/>
  <c r="R42" i="8"/>
  <c r="T42" i="8"/>
  <c r="V42" i="8"/>
  <c r="X42" i="8"/>
  <c r="Z42" i="8"/>
  <c r="AB42" i="8"/>
  <c r="AF42" i="8"/>
  <c r="AH42" i="8"/>
  <c r="AJ42" i="8"/>
  <c r="AL42" i="8"/>
  <c r="H16" i="8"/>
  <c r="J16" i="8"/>
  <c r="L16" i="8"/>
  <c r="N16" i="8"/>
  <c r="P16" i="8"/>
  <c r="R16" i="8"/>
  <c r="T16" i="8"/>
  <c r="V16" i="8"/>
  <c r="X16" i="8"/>
  <c r="Z16" i="8"/>
  <c r="AB16" i="8"/>
  <c r="AF16" i="8"/>
  <c r="AH16" i="8"/>
  <c r="AJ16" i="8"/>
  <c r="AL16" i="8"/>
  <c r="H44" i="8"/>
  <c r="J44" i="8"/>
  <c r="L44" i="8"/>
  <c r="N44" i="8"/>
  <c r="P44" i="8"/>
  <c r="R44" i="8"/>
  <c r="T44" i="8"/>
  <c r="V44" i="8"/>
  <c r="X44" i="8"/>
  <c r="Z44" i="8"/>
  <c r="AB44" i="8"/>
  <c r="AF44" i="8"/>
  <c r="AH44" i="8"/>
  <c r="AJ44" i="8"/>
  <c r="AL44" i="8"/>
  <c r="H78" i="8"/>
  <c r="J78" i="8"/>
  <c r="L78" i="8"/>
  <c r="N78" i="8"/>
  <c r="P78" i="8"/>
  <c r="R78" i="8"/>
  <c r="T78" i="8"/>
  <c r="V78" i="8"/>
  <c r="X78" i="8"/>
  <c r="Z78" i="8"/>
  <c r="AB78" i="8"/>
  <c r="AF78" i="8"/>
  <c r="AH78" i="8"/>
  <c r="AJ78" i="8"/>
  <c r="AL78" i="8"/>
  <c r="H81" i="8"/>
  <c r="J81" i="8"/>
  <c r="L81" i="8"/>
  <c r="N81" i="8"/>
  <c r="P81" i="8"/>
  <c r="R81" i="8"/>
  <c r="T81" i="8"/>
  <c r="V81" i="8"/>
  <c r="X81" i="8"/>
  <c r="Z81" i="8"/>
  <c r="AB81" i="8"/>
  <c r="AF81" i="8"/>
  <c r="AH81" i="8"/>
  <c r="AJ81" i="8"/>
  <c r="AL81" i="8"/>
  <c r="H46" i="8"/>
  <c r="J46" i="8"/>
  <c r="L46" i="8"/>
  <c r="N46" i="8"/>
  <c r="P46" i="8"/>
  <c r="R46" i="8"/>
  <c r="T46" i="8"/>
  <c r="V46" i="8"/>
  <c r="X46" i="8"/>
  <c r="Z46" i="8"/>
  <c r="AB46" i="8"/>
  <c r="AF46" i="8"/>
  <c r="AH46" i="8"/>
  <c r="AJ46" i="8"/>
  <c r="AL46" i="8"/>
  <c r="H20" i="8"/>
  <c r="J20" i="8"/>
  <c r="L20" i="8"/>
  <c r="N20" i="8"/>
  <c r="P20" i="8"/>
  <c r="R20" i="8"/>
  <c r="T20" i="8"/>
  <c r="V20" i="8"/>
  <c r="X20" i="8"/>
  <c r="Z20" i="8"/>
  <c r="AB20" i="8"/>
  <c r="AF20" i="8"/>
  <c r="AH20" i="8"/>
  <c r="AJ20" i="8"/>
  <c r="AL20" i="8"/>
  <c r="H49" i="8"/>
  <c r="J49" i="8"/>
  <c r="L49" i="8"/>
  <c r="N49" i="8"/>
  <c r="P49" i="8"/>
  <c r="R49" i="8"/>
  <c r="T49" i="8"/>
  <c r="V49" i="8"/>
  <c r="X49" i="8"/>
  <c r="Z49" i="8"/>
  <c r="AB49" i="8"/>
  <c r="AF49" i="8"/>
  <c r="AH49" i="8"/>
  <c r="AJ49" i="8"/>
  <c r="AL49" i="8"/>
  <c r="H83" i="8"/>
  <c r="J83" i="8"/>
  <c r="L83" i="8"/>
  <c r="N83" i="8"/>
  <c r="P83" i="8"/>
  <c r="R83" i="8"/>
  <c r="T83" i="8"/>
  <c r="V83" i="8"/>
  <c r="X83" i="8"/>
  <c r="Z83" i="8"/>
  <c r="AB83" i="8"/>
  <c r="AF83" i="8"/>
  <c r="AH83" i="8"/>
  <c r="AJ83" i="8"/>
  <c r="AL83" i="8"/>
  <c r="H84" i="8"/>
  <c r="J84" i="8"/>
  <c r="L84" i="8"/>
  <c r="N84" i="8"/>
  <c r="P84" i="8"/>
  <c r="R84" i="8"/>
  <c r="T84" i="8"/>
  <c r="V84" i="8"/>
  <c r="X84" i="8"/>
  <c r="Z84" i="8"/>
  <c r="AB84" i="8"/>
  <c r="AF84" i="8"/>
  <c r="AH84" i="8"/>
  <c r="AJ84" i="8"/>
  <c r="AL84" i="8"/>
  <c r="H10" i="8"/>
  <c r="J10" i="8"/>
  <c r="L10" i="8"/>
  <c r="N10" i="8"/>
  <c r="P10" i="8"/>
  <c r="R10" i="8"/>
  <c r="T10" i="8"/>
  <c r="V10" i="8"/>
  <c r="X10" i="8"/>
  <c r="Z10" i="8"/>
  <c r="AB10" i="8"/>
  <c r="AF10" i="8"/>
  <c r="AH10" i="8"/>
  <c r="AJ10" i="8"/>
  <c r="AL10" i="8"/>
  <c r="H50" i="8"/>
  <c r="J50" i="8"/>
  <c r="L50" i="8"/>
  <c r="N50" i="8"/>
  <c r="P50" i="8"/>
  <c r="R50" i="8"/>
  <c r="T50" i="8"/>
  <c r="V50" i="8"/>
  <c r="X50" i="8"/>
  <c r="Z50" i="8"/>
  <c r="AB50" i="8"/>
  <c r="AF50" i="8"/>
  <c r="AH50" i="8"/>
  <c r="AJ50" i="8"/>
  <c r="AL50" i="8"/>
  <c r="H33" i="8"/>
  <c r="J33" i="8"/>
  <c r="L33" i="8"/>
  <c r="N33" i="8"/>
  <c r="P33" i="8"/>
  <c r="R33" i="8"/>
  <c r="T33" i="8"/>
  <c r="V33" i="8"/>
  <c r="X33" i="8"/>
  <c r="Z33" i="8"/>
  <c r="AB33" i="8"/>
  <c r="AF33" i="8"/>
  <c r="AH33" i="8"/>
  <c r="AJ33" i="8"/>
  <c r="AL33" i="8"/>
  <c r="H31" i="8"/>
  <c r="J31" i="8"/>
  <c r="L31" i="8"/>
  <c r="N31" i="8"/>
  <c r="P31" i="8"/>
  <c r="R31" i="8"/>
  <c r="T31" i="8"/>
  <c r="V31" i="8"/>
  <c r="X31" i="8"/>
  <c r="Z31" i="8"/>
  <c r="AB31" i="8"/>
  <c r="AF31" i="8"/>
  <c r="AH31" i="8"/>
  <c r="AJ31" i="8"/>
  <c r="AL31" i="8"/>
  <c r="H51" i="8"/>
  <c r="J51" i="8"/>
  <c r="L51" i="8"/>
  <c r="N51" i="8"/>
  <c r="P51" i="8"/>
  <c r="R51" i="8"/>
  <c r="T51" i="8"/>
  <c r="V51" i="8"/>
  <c r="X51" i="8"/>
  <c r="Z51" i="8"/>
  <c r="AB51" i="8"/>
  <c r="AF51" i="8"/>
  <c r="AH51" i="8"/>
  <c r="AJ51" i="8"/>
  <c r="AL51" i="8"/>
  <c r="H14" i="8"/>
  <c r="J14" i="8"/>
  <c r="L14" i="8"/>
  <c r="N14" i="8"/>
  <c r="P14" i="8"/>
  <c r="R14" i="8"/>
  <c r="T14" i="8"/>
  <c r="V14" i="8"/>
  <c r="X14" i="8"/>
  <c r="Z14" i="8"/>
  <c r="AB14" i="8"/>
  <c r="AF14" i="8"/>
  <c r="AH14" i="8"/>
  <c r="AJ14" i="8"/>
  <c r="AL14" i="8"/>
  <c r="H54" i="8"/>
  <c r="J54" i="8"/>
  <c r="L54" i="8"/>
  <c r="N54" i="8"/>
  <c r="P54" i="8"/>
  <c r="R54" i="8"/>
  <c r="T54" i="8"/>
  <c r="V54" i="8"/>
  <c r="X54" i="8"/>
  <c r="Z54" i="8"/>
  <c r="AB54" i="8"/>
  <c r="AF54" i="8"/>
  <c r="AH54" i="8"/>
  <c r="AJ54" i="8"/>
  <c r="AL54" i="8"/>
  <c r="H90" i="8"/>
  <c r="J90" i="8"/>
  <c r="L90" i="8"/>
  <c r="N90" i="8"/>
  <c r="P90" i="8"/>
  <c r="R90" i="8"/>
  <c r="T90" i="8"/>
  <c r="V90" i="8"/>
  <c r="X90" i="8"/>
  <c r="Z90" i="8"/>
  <c r="AB90" i="8"/>
  <c r="AF90" i="8"/>
  <c r="AH90" i="8"/>
  <c r="AJ90" i="8"/>
  <c r="AL90" i="8"/>
  <c r="H32" i="8"/>
  <c r="J32" i="8"/>
  <c r="L32" i="8"/>
  <c r="N32" i="8"/>
  <c r="P32" i="8"/>
  <c r="R32" i="8"/>
  <c r="T32" i="8"/>
  <c r="V32" i="8"/>
  <c r="X32" i="8"/>
  <c r="Z32" i="8"/>
  <c r="AB32" i="8"/>
  <c r="AF32" i="8"/>
  <c r="AH32" i="8"/>
  <c r="AJ32" i="8"/>
  <c r="AL32" i="8"/>
  <c r="H91" i="8"/>
  <c r="J91" i="8"/>
  <c r="L91" i="8"/>
  <c r="N91" i="8"/>
  <c r="P91" i="8"/>
  <c r="R91" i="8"/>
  <c r="T91" i="8"/>
  <c r="V91" i="8"/>
  <c r="X91" i="8"/>
  <c r="Z91" i="8"/>
  <c r="AB91" i="8"/>
  <c r="AF91" i="8"/>
  <c r="AH91" i="8"/>
  <c r="AJ91" i="8"/>
  <c r="AL91" i="8"/>
  <c r="H34" i="8"/>
  <c r="J34" i="8"/>
  <c r="L34" i="8"/>
  <c r="N34" i="8"/>
  <c r="P34" i="8"/>
  <c r="R34" i="8"/>
  <c r="T34" i="8"/>
  <c r="V34" i="8"/>
  <c r="X34" i="8"/>
  <c r="Z34" i="8"/>
  <c r="AB34" i="8"/>
  <c r="AF34" i="8"/>
  <c r="AH34" i="8"/>
  <c r="AJ34" i="8"/>
  <c r="AL34" i="8"/>
  <c r="H57" i="8"/>
  <c r="J57" i="8"/>
  <c r="L57" i="8"/>
  <c r="N57" i="8"/>
  <c r="P57" i="8"/>
  <c r="R57" i="8"/>
  <c r="T57" i="8"/>
  <c r="V57" i="8"/>
  <c r="X57" i="8"/>
  <c r="Z57" i="8"/>
  <c r="AB57" i="8"/>
  <c r="AF57" i="8"/>
  <c r="AH57" i="8"/>
  <c r="AJ57" i="8"/>
  <c r="AL57" i="8"/>
  <c r="H58" i="8"/>
  <c r="J58" i="8"/>
  <c r="L58" i="8"/>
  <c r="N58" i="8"/>
  <c r="P58" i="8"/>
  <c r="R58" i="8"/>
  <c r="T58" i="8"/>
  <c r="V58" i="8"/>
  <c r="X58" i="8"/>
  <c r="Z58" i="8"/>
  <c r="AB58" i="8"/>
  <c r="AF58" i="8"/>
  <c r="AH58" i="8"/>
  <c r="AJ58" i="8"/>
  <c r="AL58" i="8"/>
  <c r="H55" i="8"/>
  <c r="J55" i="8"/>
  <c r="L55" i="8"/>
  <c r="N55" i="8"/>
  <c r="P55" i="8"/>
  <c r="R55" i="8"/>
  <c r="T55" i="8"/>
  <c r="V55" i="8"/>
  <c r="X55" i="8"/>
  <c r="Z55" i="8"/>
  <c r="AB55" i="8"/>
  <c r="AF55" i="8"/>
  <c r="AH55" i="8"/>
  <c r="AJ55" i="8"/>
  <c r="AL55" i="8"/>
  <c r="H79" i="8"/>
  <c r="J79" i="8"/>
  <c r="L79" i="8"/>
  <c r="N79" i="8"/>
  <c r="P79" i="8"/>
  <c r="R79" i="8"/>
  <c r="T79" i="8"/>
  <c r="V79" i="8"/>
  <c r="X79" i="8"/>
  <c r="Z79" i="8"/>
  <c r="AB79" i="8"/>
  <c r="AF79" i="8"/>
  <c r="AH79" i="8"/>
  <c r="AJ79" i="8"/>
  <c r="AL79" i="8"/>
  <c r="H80" i="8"/>
  <c r="J80" i="8"/>
  <c r="L80" i="8"/>
  <c r="N80" i="8"/>
  <c r="P80" i="8"/>
  <c r="R80" i="8"/>
  <c r="T80" i="8"/>
  <c r="V80" i="8"/>
  <c r="X80" i="8"/>
  <c r="Z80" i="8"/>
  <c r="AB80" i="8"/>
  <c r="AF80" i="8"/>
  <c r="AH80" i="8"/>
  <c r="AJ80" i="8"/>
  <c r="AL80" i="8"/>
  <c r="H26" i="8"/>
  <c r="J26" i="8"/>
  <c r="L26" i="8"/>
  <c r="N26" i="8"/>
  <c r="P26" i="8"/>
  <c r="R26" i="8"/>
  <c r="T26" i="8"/>
  <c r="V26" i="8"/>
  <c r="X26" i="8"/>
  <c r="Z26" i="8"/>
  <c r="AB26" i="8"/>
  <c r="AF26" i="8"/>
  <c r="AH26" i="8"/>
  <c r="AJ26" i="8"/>
  <c r="AL26" i="8"/>
  <c r="H71" i="8"/>
  <c r="J71" i="8"/>
  <c r="L71" i="8"/>
  <c r="N71" i="8"/>
  <c r="P71" i="8"/>
  <c r="R71" i="8"/>
  <c r="T71" i="8"/>
  <c r="V71" i="8"/>
  <c r="X71" i="8"/>
  <c r="Z71" i="8"/>
  <c r="AB71" i="8"/>
  <c r="AF71" i="8"/>
  <c r="AH71" i="8"/>
  <c r="AJ71" i="8"/>
  <c r="AL71" i="8"/>
  <c r="H28" i="8"/>
  <c r="J28" i="8"/>
  <c r="L28" i="8"/>
  <c r="N28" i="8"/>
  <c r="P28" i="8"/>
  <c r="R28" i="8"/>
  <c r="T28" i="8"/>
  <c r="V28" i="8"/>
  <c r="X28" i="8"/>
  <c r="Z28" i="8"/>
  <c r="AB28" i="8"/>
  <c r="AF28" i="8"/>
  <c r="AH28" i="8"/>
  <c r="AJ28" i="8"/>
  <c r="AL28" i="8"/>
  <c r="H95" i="8"/>
  <c r="J95" i="8"/>
  <c r="L95" i="8"/>
  <c r="N95" i="8"/>
  <c r="P95" i="8"/>
  <c r="F95" i="8" s="1"/>
  <c r="R95" i="8"/>
  <c r="T95" i="8"/>
  <c r="V95" i="8"/>
  <c r="X95" i="8"/>
  <c r="Z95" i="8"/>
  <c r="AB95" i="8"/>
  <c r="AF95" i="8"/>
  <c r="AH95" i="8"/>
  <c r="AJ95" i="8"/>
  <c r="AL95" i="8"/>
  <c r="H96" i="8"/>
  <c r="J96" i="8"/>
  <c r="L96" i="8"/>
  <c r="N96" i="8"/>
  <c r="P96" i="8"/>
  <c r="R96" i="8"/>
  <c r="T96" i="8"/>
  <c r="V96" i="8"/>
  <c r="X96" i="8"/>
  <c r="Z96" i="8"/>
  <c r="AB96" i="8"/>
  <c r="AF96" i="8"/>
  <c r="AH96" i="8"/>
  <c r="AJ96" i="8"/>
  <c r="AL96" i="8"/>
  <c r="H97" i="8"/>
  <c r="J97" i="8"/>
  <c r="L97" i="8"/>
  <c r="N97" i="8"/>
  <c r="P97" i="8"/>
  <c r="R97" i="8"/>
  <c r="T97" i="8"/>
  <c r="V97" i="8"/>
  <c r="X97" i="8"/>
  <c r="Z97" i="8"/>
  <c r="AB97" i="8"/>
  <c r="AF97" i="8"/>
  <c r="AH97" i="8"/>
  <c r="AJ97" i="8"/>
  <c r="AL97" i="8"/>
  <c r="H98" i="8"/>
  <c r="J98" i="8"/>
  <c r="L98" i="8"/>
  <c r="N98" i="8"/>
  <c r="P98" i="8"/>
  <c r="R98" i="8"/>
  <c r="T98" i="8"/>
  <c r="V98" i="8"/>
  <c r="X98" i="8"/>
  <c r="Z98" i="8"/>
  <c r="AB98" i="8"/>
  <c r="AF98" i="8"/>
  <c r="AH98" i="8"/>
  <c r="AJ98" i="8"/>
  <c r="AL98" i="8"/>
  <c r="H99" i="8"/>
  <c r="J99" i="8"/>
  <c r="L99" i="8"/>
  <c r="N99" i="8"/>
  <c r="P99" i="8"/>
  <c r="R99" i="8"/>
  <c r="T99" i="8"/>
  <c r="V99" i="8"/>
  <c r="X99" i="8"/>
  <c r="Z99" i="8"/>
  <c r="AB99" i="8"/>
  <c r="AF99" i="8"/>
  <c r="AH99" i="8"/>
  <c r="AJ99" i="8"/>
  <c r="AL99" i="8"/>
  <c r="H100" i="8"/>
  <c r="J100" i="8"/>
  <c r="L100" i="8"/>
  <c r="N100" i="8"/>
  <c r="P100" i="8"/>
  <c r="R100" i="8"/>
  <c r="T100" i="8"/>
  <c r="V100" i="8"/>
  <c r="X100" i="8"/>
  <c r="Z100" i="8"/>
  <c r="AB100" i="8"/>
  <c r="AF100" i="8"/>
  <c r="AH100" i="8"/>
  <c r="AJ100" i="8"/>
  <c r="AL100" i="8"/>
  <c r="H101" i="8"/>
  <c r="J101" i="8"/>
  <c r="L101" i="8"/>
  <c r="N101" i="8"/>
  <c r="P101" i="8"/>
  <c r="R101" i="8"/>
  <c r="T101" i="8"/>
  <c r="V101" i="8"/>
  <c r="X101" i="8"/>
  <c r="Z101" i="8"/>
  <c r="AB101" i="8"/>
  <c r="AF101" i="8"/>
  <c r="AH101" i="8"/>
  <c r="AJ101" i="8"/>
  <c r="AL101" i="8"/>
  <c r="H102" i="8"/>
  <c r="J102" i="8"/>
  <c r="L102" i="8"/>
  <c r="N102" i="8"/>
  <c r="P102" i="8"/>
  <c r="R102" i="8"/>
  <c r="T102" i="8"/>
  <c r="V102" i="8"/>
  <c r="X102" i="8"/>
  <c r="Z102" i="8"/>
  <c r="AB102" i="8"/>
  <c r="AF102" i="8"/>
  <c r="AH102" i="8"/>
  <c r="AJ102" i="8"/>
  <c r="AL102" i="8"/>
  <c r="H103" i="8"/>
  <c r="J103" i="8"/>
  <c r="L103" i="8"/>
  <c r="N103" i="8"/>
  <c r="P103" i="8"/>
  <c r="F103" i="8" s="1"/>
  <c r="R103" i="8"/>
  <c r="T103" i="8"/>
  <c r="V103" i="8"/>
  <c r="X103" i="8"/>
  <c r="Z103" i="8"/>
  <c r="AB103" i="8"/>
  <c r="AF103" i="8"/>
  <c r="AH103" i="8"/>
  <c r="AJ103" i="8"/>
  <c r="AL103" i="8"/>
  <c r="H104" i="8"/>
  <c r="J104" i="8"/>
  <c r="L104" i="8"/>
  <c r="N104" i="8"/>
  <c r="P104" i="8"/>
  <c r="R104" i="8"/>
  <c r="T104" i="8"/>
  <c r="V104" i="8"/>
  <c r="X104" i="8"/>
  <c r="Z104" i="8"/>
  <c r="AB104" i="8"/>
  <c r="AF104" i="8"/>
  <c r="AH104" i="8"/>
  <c r="AJ104" i="8"/>
  <c r="AL104" i="8"/>
  <c r="H105" i="8"/>
  <c r="J105" i="8"/>
  <c r="L105" i="8"/>
  <c r="N105" i="8"/>
  <c r="P105" i="8"/>
  <c r="R105" i="8"/>
  <c r="T105" i="8"/>
  <c r="V105" i="8"/>
  <c r="X105" i="8"/>
  <c r="Z105" i="8"/>
  <c r="AB105" i="8"/>
  <c r="AF105" i="8"/>
  <c r="AH105" i="8"/>
  <c r="AJ105" i="8"/>
  <c r="AL105" i="8"/>
  <c r="H106" i="8"/>
  <c r="J106" i="8"/>
  <c r="L106" i="8"/>
  <c r="N106" i="8"/>
  <c r="P106" i="8"/>
  <c r="R106" i="8"/>
  <c r="T106" i="8"/>
  <c r="V106" i="8"/>
  <c r="X106" i="8"/>
  <c r="Z106" i="8"/>
  <c r="AB106" i="8"/>
  <c r="AF106" i="8"/>
  <c r="AH106" i="8"/>
  <c r="AJ106" i="8"/>
  <c r="AL106" i="8"/>
  <c r="H107" i="8"/>
  <c r="J107" i="8"/>
  <c r="L107" i="8"/>
  <c r="N107" i="8"/>
  <c r="P107" i="8"/>
  <c r="R107" i="8"/>
  <c r="T107" i="8"/>
  <c r="V107" i="8"/>
  <c r="X107" i="8"/>
  <c r="Z107" i="8"/>
  <c r="AB107" i="8"/>
  <c r="AF107" i="8"/>
  <c r="AH107" i="8"/>
  <c r="AJ107" i="8"/>
  <c r="AL107" i="8"/>
  <c r="H108" i="8"/>
  <c r="J108" i="8"/>
  <c r="L108" i="8"/>
  <c r="N108" i="8"/>
  <c r="P108" i="8"/>
  <c r="R108" i="8"/>
  <c r="T108" i="8"/>
  <c r="V108" i="8"/>
  <c r="X108" i="8"/>
  <c r="Z108" i="8"/>
  <c r="AB108" i="8"/>
  <c r="AF108" i="8"/>
  <c r="AH108" i="8"/>
  <c r="AJ108" i="8"/>
  <c r="AL108" i="8"/>
  <c r="H109" i="8"/>
  <c r="J109" i="8"/>
  <c r="L109" i="8"/>
  <c r="N109" i="8"/>
  <c r="P109" i="8"/>
  <c r="R109" i="8"/>
  <c r="T109" i="8"/>
  <c r="V109" i="8"/>
  <c r="X109" i="8"/>
  <c r="Z109" i="8"/>
  <c r="AB109" i="8"/>
  <c r="AF109" i="8"/>
  <c r="AH109" i="8"/>
  <c r="AJ109" i="8"/>
  <c r="AL109" i="8"/>
  <c r="H110" i="8"/>
  <c r="J110" i="8"/>
  <c r="L110" i="8"/>
  <c r="N110" i="8"/>
  <c r="P110" i="8"/>
  <c r="F110" i="8" s="1"/>
  <c r="R110" i="8"/>
  <c r="T110" i="8"/>
  <c r="V110" i="8"/>
  <c r="X110" i="8"/>
  <c r="Z110" i="8"/>
  <c r="AB110" i="8"/>
  <c r="AF110" i="8"/>
  <c r="AH110" i="8"/>
  <c r="AJ110" i="8"/>
  <c r="AL110" i="8"/>
  <c r="H111" i="8"/>
  <c r="J111" i="8"/>
  <c r="L111" i="8"/>
  <c r="N111" i="8"/>
  <c r="P111" i="8"/>
  <c r="F111" i="8" s="1"/>
  <c r="R111" i="8"/>
  <c r="T111" i="8"/>
  <c r="V111" i="8"/>
  <c r="X111" i="8"/>
  <c r="Z111" i="8"/>
  <c r="AB111" i="8"/>
  <c r="AF111" i="8"/>
  <c r="AH111" i="8"/>
  <c r="AJ111" i="8"/>
  <c r="AL111" i="8"/>
  <c r="H112" i="8"/>
  <c r="J112" i="8"/>
  <c r="L112" i="8"/>
  <c r="N112" i="8"/>
  <c r="P112" i="8"/>
  <c r="R112" i="8"/>
  <c r="T112" i="8"/>
  <c r="V112" i="8"/>
  <c r="X112" i="8"/>
  <c r="Z112" i="8"/>
  <c r="AB112" i="8"/>
  <c r="AF112" i="8"/>
  <c r="AH112" i="8"/>
  <c r="AJ112" i="8"/>
  <c r="AL112" i="8"/>
  <c r="H13" i="8"/>
  <c r="J13" i="8"/>
  <c r="L13" i="8"/>
  <c r="N13" i="8"/>
  <c r="P13" i="8"/>
  <c r="R13" i="8"/>
  <c r="T13" i="8"/>
  <c r="V13" i="8"/>
  <c r="X13" i="8"/>
  <c r="Z13" i="8"/>
  <c r="AB13" i="8"/>
  <c r="AF13" i="8"/>
  <c r="AH13" i="8"/>
  <c r="AJ13" i="8"/>
  <c r="AL13" i="8"/>
  <c r="H85" i="8"/>
  <c r="J85" i="8"/>
  <c r="L85" i="8"/>
  <c r="N85" i="8"/>
  <c r="P85" i="8"/>
  <c r="R85" i="8"/>
  <c r="T85" i="8"/>
  <c r="V85" i="8"/>
  <c r="X85" i="8"/>
  <c r="Z85" i="8"/>
  <c r="AB85" i="8"/>
  <c r="AF85" i="8"/>
  <c r="AH85" i="8"/>
  <c r="AJ85" i="8"/>
  <c r="AL85" i="8"/>
  <c r="H87" i="8"/>
  <c r="J87" i="8"/>
  <c r="L87" i="8"/>
  <c r="N87" i="8"/>
  <c r="P87" i="8"/>
  <c r="R87" i="8"/>
  <c r="T87" i="8"/>
  <c r="V87" i="8"/>
  <c r="X87" i="8"/>
  <c r="Z87" i="8"/>
  <c r="AB87" i="8"/>
  <c r="AF87" i="8"/>
  <c r="AH87" i="8"/>
  <c r="AJ87" i="8"/>
  <c r="AL87" i="8"/>
  <c r="H68" i="12"/>
  <c r="J68" i="12"/>
  <c r="L68" i="12"/>
  <c r="N68" i="12"/>
  <c r="P68" i="12"/>
  <c r="R68" i="12"/>
  <c r="T68" i="12"/>
  <c r="V68" i="12"/>
  <c r="X68" i="12"/>
  <c r="Z68" i="12"/>
  <c r="AB68" i="12"/>
  <c r="AD68" i="12"/>
  <c r="AF68" i="12"/>
  <c r="AH68" i="12"/>
  <c r="AJ68" i="12"/>
  <c r="AL65" i="12"/>
  <c r="H69" i="12"/>
  <c r="J69" i="12"/>
  <c r="L69" i="12"/>
  <c r="N69" i="12"/>
  <c r="P69" i="12"/>
  <c r="R69" i="12"/>
  <c r="T69" i="12"/>
  <c r="V69" i="12"/>
  <c r="X69" i="12"/>
  <c r="Z69" i="12"/>
  <c r="AB69" i="12"/>
  <c r="AD69" i="12"/>
  <c r="AF69" i="12"/>
  <c r="AH69" i="12"/>
  <c r="AJ69" i="12"/>
  <c r="AL66" i="12"/>
  <c r="H22" i="12"/>
  <c r="J22" i="12"/>
  <c r="L22" i="12"/>
  <c r="N22" i="12"/>
  <c r="P22" i="12"/>
  <c r="R22" i="12"/>
  <c r="T22" i="12"/>
  <c r="V22" i="12"/>
  <c r="X22" i="12"/>
  <c r="Z22" i="12"/>
  <c r="AB22" i="12"/>
  <c r="AD22" i="12"/>
  <c r="AF22" i="12"/>
  <c r="AH22" i="12"/>
  <c r="AJ22" i="12"/>
  <c r="AL22" i="12"/>
  <c r="H40" i="12"/>
  <c r="J40" i="12"/>
  <c r="L40" i="12"/>
  <c r="N40" i="12"/>
  <c r="P40" i="12"/>
  <c r="R40" i="12"/>
  <c r="T40" i="12"/>
  <c r="V40" i="12"/>
  <c r="X40" i="12"/>
  <c r="Z40" i="12"/>
  <c r="AB40" i="12"/>
  <c r="AD40" i="12"/>
  <c r="AF40" i="12"/>
  <c r="AH40" i="12"/>
  <c r="AJ40" i="12"/>
  <c r="AL39" i="12"/>
  <c r="H46" i="12"/>
  <c r="J46" i="12"/>
  <c r="L46" i="12"/>
  <c r="N46" i="12"/>
  <c r="P46" i="12"/>
  <c r="R46" i="12"/>
  <c r="T46" i="12"/>
  <c r="V46" i="12"/>
  <c r="X46" i="12"/>
  <c r="Z46" i="12"/>
  <c r="AB46" i="12"/>
  <c r="AD46" i="12"/>
  <c r="AF46" i="12"/>
  <c r="AH46" i="12"/>
  <c r="AJ46" i="12"/>
  <c r="AL45" i="12"/>
  <c r="H58" i="12"/>
  <c r="J58" i="12"/>
  <c r="L58" i="12"/>
  <c r="N58" i="12"/>
  <c r="P58" i="12"/>
  <c r="R58" i="12"/>
  <c r="T58" i="12"/>
  <c r="V58" i="12"/>
  <c r="X58" i="12"/>
  <c r="Z58" i="12"/>
  <c r="AB58" i="12"/>
  <c r="AD58" i="12"/>
  <c r="AF58" i="12"/>
  <c r="AH58" i="12"/>
  <c r="AJ58" i="12"/>
  <c r="AL55" i="12"/>
  <c r="H25" i="12"/>
  <c r="J25" i="12"/>
  <c r="L25" i="12"/>
  <c r="N25" i="12"/>
  <c r="P25" i="12"/>
  <c r="R25" i="12"/>
  <c r="T25" i="12"/>
  <c r="V25" i="12"/>
  <c r="X25" i="12"/>
  <c r="Z25" i="12"/>
  <c r="AB25" i="12"/>
  <c r="AD25" i="12"/>
  <c r="AF25" i="12"/>
  <c r="AH25" i="12"/>
  <c r="AJ25" i="12"/>
  <c r="AL25" i="12"/>
  <c r="H35" i="12"/>
  <c r="J35" i="12"/>
  <c r="L35" i="12"/>
  <c r="N35" i="12"/>
  <c r="P35" i="12"/>
  <c r="R35" i="12"/>
  <c r="T35" i="12"/>
  <c r="V35" i="12"/>
  <c r="X35" i="12"/>
  <c r="Z35" i="12"/>
  <c r="AB35" i="12"/>
  <c r="AD35" i="12"/>
  <c r="AF35" i="12"/>
  <c r="AH35" i="12"/>
  <c r="AJ35" i="12"/>
  <c r="AL34" i="12"/>
  <c r="H63" i="12"/>
  <c r="J63" i="12"/>
  <c r="L63" i="12"/>
  <c r="N63" i="12"/>
  <c r="P63" i="12"/>
  <c r="R63" i="12"/>
  <c r="T63" i="12"/>
  <c r="V63" i="12"/>
  <c r="X63" i="12"/>
  <c r="Z63" i="12"/>
  <c r="AB63" i="12"/>
  <c r="AD63" i="12"/>
  <c r="AF63" i="12"/>
  <c r="AH63" i="12"/>
  <c r="AJ63" i="12"/>
  <c r="AL60" i="12"/>
  <c r="H52" i="12"/>
  <c r="J52" i="12"/>
  <c r="L52" i="12"/>
  <c r="N52" i="12"/>
  <c r="P52" i="12"/>
  <c r="R52" i="12"/>
  <c r="T52" i="12"/>
  <c r="V52" i="12"/>
  <c r="X52" i="12"/>
  <c r="Z52" i="12"/>
  <c r="AB52" i="12"/>
  <c r="AD52" i="12"/>
  <c r="AF52" i="12"/>
  <c r="AH52" i="12"/>
  <c r="AJ52" i="12"/>
  <c r="AL50" i="12"/>
  <c r="H12" i="12"/>
  <c r="J12" i="12"/>
  <c r="L12" i="12"/>
  <c r="N12" i="12"/>
  <c r="P12" i="12"/>
  <c r="R12" i="12"/>
  <c r="T12" i="12"/>
  <c r="V12" i="12"/>
  <c r="X12" i="12"/>
  <c r="Z12" i="12"/>
  <c r="AB12" i="12"/>
  <c r="AD12" i="12"/>
  <c r="AF12" i="12"/>
  <c r="AH12" i="12"/>
  <c r="AJ12" i="12"/>
  <c r="AL12" i="12"/>
  <c r="H7" i="12"/>
  <c r="J7" i="12"/>
  <c r="L7" i="12"/>
  <c r="N7" i="12"/>
  <c r="P7" i="12"/>
  <c r="R7" i="12"/>
  <c r="T7" i="12"/>
  <c r="V7" i="12"/>
  <c r="X7" i="12"/>
  <c r="Z7" i="12"/>
  <c r="AB7" i="12"/>
  <c r="AD7" i="12"/>
  <c r="AF7" i="12"/>
  <c r="AH7" i="12"/>
  <c r="AJ7" i="12"/>
  <c r="AL7" i="12"/>
  <c r="H38" i="12"/>
  <c r="J38" i="12"/>
  <c r="L38" i="12"/>
  <c r="N38" i="12"/>
  <c r="P38" i="12"/>
  <c r="R38" i="12"/>
  <c r="T38" i="12"/>
  <c r="V38" i="12"/>
  <c r="X38" i="12"/>
  <c r="Z38" i="12"/>
  <c r="AB38" i="12"/>
  <c r="AD38" i="12"/>
  <c r="AF38" i="12"/>
  <c r="AH38" i="12"/>
  <c r="AJ38" i="12"/>
  <c r="AL37" i="12"/>
  <c r="H36" i="12"/>
  <c r="J36" i="12"/>
  <c r="L36" i="12"/>
  <c r="N36" i="12"/>
  <c r="P36" i="12"/>
  <c r="R36" i="12"/>
  <c r="T36" i="12"/>
  <c r="V36" i="12"/>
  <c r="X36" i="12"/>
  <c r="Z36" i="12"/>
  <c r="AB36" i="12"/>
  <c r="AD36" i="12"/>
  <c r="AF36" i="12"/>
  <c r="AH36" i="12"/>
  <c r="AJ36" i="12"/>
  <c r="AL35" i="12"/>
  <c r="H20" i="12"/>
  <c r="J20" i="12"/>
  <c r="L20" i="12"/>
  <c r="N20" i="12"/>
  <c r="P20" i="12"/>
  <c r="R20" i="12"/>
  <c r="T20" i="12"/>
  <c r="V20" i="12"/>
  <c r="X20" i="12"/>
  <c r="Z20" i="12"/>
  <c r="AB20" i="12"/>
  <c r="AD20" i="12"/>
  <c r="AF20" i="12"/>
  <c r="AH20" i="12"/>
  <c r="AJ20" i="12"/>
  <c r="AL20" i="12"/>
  <c r="H45" i="12"/>
  <c r="J45" i="12"/>
  <c r="L45" i="12"/>
  <c r="N45" i="12"/>
  <c r="P45" i="12"/>
  <c r="R45" i="12"/>
  <c r="T45" i="12"/>
  <c r="V45" i="12"/>
  <c r="X45" i="12"/>
  <c r="Z45" i="12"/>
  <c r="AB45" i="12"/>
  <c r="AD45" i="12"/>
  <c r="AF45" i="12"/>
  <c r="AH45" i="12"/>
  <c r="AJ45" i="12"/>
  <c r="AL44" i="12"/>
  <c r="H65" i="12"/>
  <c r="J65" i="12"/>
  <c r="L65" i="12"/>
  <c r="N65" i="12"/>
  <c r="P65" i="12"/>
  <c r="R65" i="12"/>
  <c r="T65" i="12"/>
  <c r="V65" i="12"/>
  <c r="X65" i="12"/>
  <c r="Z65" i="12"/>
  <c r="AB65" i="12"/>
  <c r="AD65" i="12"/>
  <c r="AF65" i="12"/>
  <c r="AH65" i="12"/>
  <c r="AJ65" i="12"/>
  <c r="AL62" i="12"/>
  <c r="H41" i="12"/>
  <c r="J41" i="12"/>
  <c r="L41" i="12"/>
  <c r="N41" i="12"/>
  <c r="P41" i="12"/>
  <c r="R41" i="12"/>
  <c r="T41" i="12"/>
  <c r="V41" i="12"/>
  <c r="X41" i="12"/>
  <c r="Z41" i="12"/>
  <c r="AB41" i="12"/>
  <c r="AD41" i="12"/>
  <c r="AF41" i="12"/>
  <c r="AH41" i="12"/>
  <c r="AJ41" i="12"/>
  <c r="AL40" i="12"/>
  <c r="H30" i="12"/>
  <c r="J30" i="12"/>
  <c r="L30" i="12"/>
  <c r="N30" i="12"/>
  <c r="P30" i="12"/>
  <c r="R30" i="12"/>
  <c r="T30" i="12"/>
  <c r="V30" i="12"/>
  <c r="X30" i="12"/>
  <c r="Z30" i="12"/>
  <c r="AB30" i="12"/>
  <c r="AD30" i="12"/>
  <c r="AF30" i="12"/>
  <c r="AH30" i="12"/>
  <c r="AJ30" i="12"/>
  <c r="AL67" i="12"/>
  <c r="H54" i="12"/>
  <c r="J54" i="12"/>
  <c r="L54" i="12"/>
  <c r="N54" i="12"/>
  <c r="P54" i="12"/>
  <c r="R54" i="12"/>
  <c r="T54" i="12"/>
  <c r="V54" i="12"/>
  <c r="X54" i="12"/>
  <c r="Z54" i="12"/>
  <c r="AB54" i="12"/>
  <c r="AD54" i="12"/>
  <c r="AF54" i="12"/>
  <c r="AH54" i="12"/>
  <c r="AJ54" i="12"/>
  <c r="AL68" i="12"/>
  <c r="H50" i="12"/>
  <c r="J50" i="12"/>
  <c r="L50" i="12"/>
  <c r="N50" i="12"/>
  <c r="P50" i="12"/>
  <c r="R50" i="12"/>
  <c r="T50" i="12"/>
  <c r="V50" i="12"/>
  <c r="X50" i="12"/>
  <c r="Z50" i="12"/>
  <c r="AB50" i="12"/>
  <c r="AD50" i="12"/>
  <c r="AF50" i="12"/>
  <c r="AH50" i="12"/>
  <c r="AJ50" i="12"/>
  <c r="AL69" i="12"/>
  <c r="H33" i="12"/>
  <c r="J33" i="12"/>
  <c r="L33" i="12"/>
  <c r="N33" i="12"/>
  <c r="P33" i="12"/>
  <c r="R33" i="12"/>
  <c r="T33" i="12"/>
  <c r="V33" i="12"/>
  <c r="X33" i="12"/>
  <c r="Z33" i="12"/>
  <c r="AB33" i="12"/>
  <c r="AD33" i="12"/>
  <c r="AF33" i="12"/>
  <c r="AH33" i="12"/>
  <c r="AJ33" i="12"/>
  <c r="AL33" i="12"/>
  <c r="H70" i="12"/>
  <c r="J70" i="12"/>
  <c r="L70" i="12"/>
  <c r="N70" i="12"/>
  <c r="P70" i="12"/>
  <c r="R70" i="12"/>
  <c r="T70" i="12"/>
  <c r="V70" i="12"/>
  <c r="X70" i="12"/>
  <c r="Z70" i="12"/>
  <c r="AB70" i="12"/>
  <c r="AD70" i="12"/>
  <c r="AF70" i="12"/>
  <c r="AH70" i="12"/>
  <c r="AJ70" i="12"/>
  <c r="AL70" i="12"/>
  <c r="H71" i="12"/>
  <c r="J71" i="12"/>
  <c r="L71" i="12"/>
  <c r="N71" i="12"/>
  <c r="P71" i="12"/>
  <c r="R71" i="12"/>
  <c r="T71" i="12"/>
  <c r="V71" i="12"/>
  <c r="X71" i="12"/>
  <c r="Z71" i="12"/>
  <c r="AB71" i="12"/>
  <c r="AD71" i="12"/>
  <c r="AF71" i="12"/>
  <c r="AH71" i="12"/>
  <c r="AJ71" i="12"/>
  <c r="AL71" i="12"/>
  <c r="H72" i="12"/>
  <c r="J72" i="12"/>
  <c r="L72" i="12"/>
  <c r="N72" i="12"/>
  <c r="P72" i="12"/>
  <c r="R72" i="12"/>
  <c r="T72" i="12"/>
  <c r="V72" i="12"/>
  <c r="F72" i="12" s="1"/>
  <c r="X72" i="12"/>
  <c r="Z72" i="12"/>
  <c r="AB72" i="12"/>
  <c r="AD72" i="12"/>
  <c r="AF72" i="12"/>
  <c r="AH72" i="12"/>
  <c r="AJ72" i="12"/>
  <c r="AL72" i="12"/>
  <c r="H73" i="12"/>
  <c r="J73" i="12"/>
  <c r="L73" i="12"/>
  <c r="N73" i="12"/>
  <c r="P73" i="12"/>
  <c r="R73" i="12"/>
  <c r="T73" i="12"/>
  <c r="V73" i="12"/>
  <c r="X73" i="12"/>
  <c r="Z73" i="12"/>
  <c r="AB73" i="12"/>
  <c r="AD73" i="12"/>
  <c r="AF73" i="12"/>
  <c r="AH73" i="12"/>
  <c r="AJ73" i="12"/>
  <c r="AL73" i="12"/>
  <c r="H74" i="12"/>
  <c r="J74" i="12"/>
  <c r="L74" i="12"/>
  <c r="N74" i="12"/>
  <c r="P74" i="12"/>
  <c r="R74" i="12"/>
  <c r="T74" i="12"/>
  <c r="V74" i="12"/>
  <c r="X74" i="12"/>
  <c r="Z74" i="12"/>
  <c r="AB74" i="12"/>
  <c r="AD74" i="12"/>
  <c r="AF74" i="12"/>
  <c r="AH74" i="12"/>
  <c r="AJ74" i="12"/>
  <c r="AL74" i="12"/>
  <c r="H75" i="12"/>
  <c r="J75" i="12"/>
  <c r="L75" i="12"/>
  <c r="N75" i="12"/>
  <c r="P75" i="12"/>
  <c r="R75" i="12"/>
  <c r="T75" i="12"/>
  <c r="V75" i="12"/>
  <c r="X75" i="12"/>
  <c r="Z75" i="12"/>
  <c r="AB75" i="12"/>
  <c r="AD75" i="12"/>
  <c r="AF75" i="12"/>
  <c r="AH75" i="12"/>
  <c r="AJ75" i="12"/>
  <c r="AL75" i="12"/>
  <c r="H76" i="12"/>
  <c r="J76" i="12"/>
  <c r="L76" i="12"/>
  <c r="N76" i="12"/>
  <c r="P76" i="12"/>
  <c r="R76" i="12"/>
  <c r="T76" i="12"/>
  <c r="V76" i="12"/>
  <c r="F76" i="12" s="1"/>
  <c r="X76" i="12"/>
  <c r="Z76" i="12"/>
  <c r="AB76" i="12"/>
  <c r="AD76" i="12"/>
  <c r="AF76" i="12"/>
  <c r="AH76" i="12"/>
  <c r="AJ76" i="12"/>
  <c r="AL76" i="12"/>
  <c r="H77" i="12"/>
  <c r="J77" i="12"/>
  <c r="L77" i="12"/>
  <c r="N77" i="12"/>
  <c r="P77" i="12"/>
  <c r="R77" i="12"/>
  <c r="T77" i="12"/>
  <c r="V77" i="12"/>
  <c r="X77" i="12"/>
  <c r="Z77" i="12"/>
  <c r="AB77" i="12"/>
  <c r="AD77" i="12"/>
  <c r="AF77" i="12"/>
  <c r="AH77" i="12"/>
  <c r="AJ77" i="12"/>
  <c r="AL77" i="12"/>
  <c r="H78" i="12"/>
  <c r="J78" i="12"/>
  <c r="L78" i="12"/>
  <c r="N78" i="12"/>
  <c r="P78" i="12"/>
  <c r="R78" i="12"/>
  <c r="T78" i="12"/>
  <c r="V78" i="12"/>
  <c r="X78" i="12"/>
  <c r="Z78" i="12"/>
  <c r="AB78" i="12"/>
  <c r="AD78" i="12"/>
  <c r="AF78" i="12"/>
  <c r="AH78" i="12"/>
  <c r="AJ78" i="12"/>
  <c r="AL78" i="12"/>
  <c r="H79" i="12"/>
  <c r="J79" i="12"/>
  <c r="L79" i="12"/>
  <c r="N79" i="12"/>
  <c r="P79" i="12"/>
  <c r="R79" i="12"/>
  <c r="T79" i="12"/>
  <c r="V79" i="12"/>
  <c r="X79" i="12"/>
  <c r="Z79" i="12"/>
  <c r="AB79" i="12"/>
  <c r="AD79" i="12"/>
  <c r="AF79" i="12"/>
  <c r="AH79" i="12"/>
  <c r="AJ79" i="12"/>
  <c r="AL79" i="12"/>
  <c r="H80" i="12"/>
  <c r="J80" i="12"/>
  <c r="L80" i="12"/>
  <c r="N80" i="12"/>
  <c r="P80" i="12"/>
  <c r="R80" i="12"/>
  <c r="T80" i="12"/>
  <c r="V80" i="12"/>
  <c r="X80" i="12"/>
  <c r="Z80" i="12"/>
  <c r="AB80" i="12"/>
  <c r="AD80" i="12"/>
  <c r="AF80" i="12"/>
  <c r="AH80" i="12"/>
  <c r="AJ80" i="12"/>
  <c r="AL80" i="12"/>
  <c r="F80" i="12" s="1"/>
  <c r="F78" i="12" l="1"/>
  <c r="F77" i="12"/>
  <c r="F79" i="12"/>
  <c r="F75" i="12"/>
  <c r="F74" i="12"/>
  <c r="F70" i="12"/>
  <c r="F73" i="12"/>
  <c r="F71" i="12"/>
  <c r="F57" i="8"/>
  <c r="F46" i="8"/>
  <c r="F33" i="12"/>
  <c r="F65" i="12"/>
  <c r="F50" i="12"/>
  <c r="F42" i="8"/>
  <c r="F31" i="8"/>
  <c r="F112" i="8"/>
  <c r="F104" i="8"/>
  <c r="F96" i="8"/>
  <c r="F58" i="8"/>
  <c r="F51" i="8"/>
  <c r="F20" i="8"/>
  <c r="F105" i="8"/>
  <c r="F97" i="8"/>
  <c r="F55" i="8"/>
  <c r="F14" i="8"/>
  <c r="F49" i="8"/>
  <c r="F106" i="8"/>
  <c r="F98" i="8"/>
  <c r="F79" i="8"/>
  <c r="F54" i="8"/>
  <c r="F83" i="8"/>
  <c r="F107" i="8"/>
  <c r="F99" i="8"/>
  <c r="F80" i="8"/>
  <c r="F90" i="8"/>
  <c r="F84" i="8"/>
  <c r="F108" i="8"/>
  <c r="F100" i="8"/>
  <c r="F26" i="8"/>
  <c r="F32" i="8"/>
  <c r="F10" i="8"/>
  <c r="F16" i="8"/>
  <c r="F109" i="8"/>
  <c r="F101" i="8"/>
  <c r="F71" i="8"/>
  <c r="F91" i="8"/>
  <c r="F50" i="8"/>
  <c r="F78" i="8"/>
  <c r="F44" i="8"/>
  <c r="F102" i="8"/>
  <c r="F28" i="8"/>
  <c r="F34" i="8"/>
  <c r="F33" i="8"/>
  <c r="F81" i="8"/>
  <c r="F13" i="8"/>
  <c r="F87" i="8"/>
  <c r="F85" i="8"/>
  <c r="F68" i="12"/>
  <c r="F25" i="12"/>
  <c r="F45" i="12"/>
  <c r="F7" i="12"/>
  <c r="F35" i="12"/>
  <c r="F40" i="12"/>
  <c r="F69" i="12"/>
  <c r="F20" i="12"/>
  <c r="F12" i="12"/>
  <c r="F22" i="12"/>
  <c r="J6" i="13"/>
  <c r="H9" i="8"/>
  <c r="J9" i="8"/>
  <c r="L9" i="8"/>
  <c r="N9" i="8"/>
  <c r="P9" i="8"/>
  <c r="R9" i="8"/>
  <c r="T9" i="8"/>
  <c r="V9" i="8"/>
  <c r="X9" i="8"/>
  <c r="Z9" i="8"/>
  <c r="AB9" i="8"/>
  <c r="AF9" i="8"/>
  <c r="AH9" i="8"/>
  <c r="AJ9" i="8"/>
  <c r="AL9" i="8"/>
  <c r="H36" i="19"/>
  <c r="H30" i="19" l="1"/>
  <c r="H31" i="19"/>
  <c r="H32" i="19"/>
  <c r="H33" i="19"/>
  <c r="H34" i="19"/>
  <c r="H35" i="19"/>
  <c r="H29" i="19"/>
  <c r="N6" i="13" l="1"/>
  <c r="N22" i="8" l="1"/>
  <c r="J22" i="8"/>
  <c r="H22" i="8"/>
  <c r="P22" i="8"/>
  <c r="L22" i="8"/>
  <c r="H56" i="8" l="1"/>
  <c r="J56" i="8"/>
  <c r="L56" i="8"/>
  <c r="N56" i="8"/>
  <c r="P56" i="8"/>
  <c r="R56" i="8"/>
  <c r="T56" i="8"/>
  <c r="V56" i="8"/>
  <c r="X56" i="8"/>
  <c r="Z56" i="8"/>
  <c r="AB56" i="8"/>
  <c r="AF56" i="8"/>
  <c r="AH56" i="8"/>
  <c r="AJ4" i="8"/>
  <c r="AL4" i="8"/>
  <c r="H63" i="8"/>
  <c r="J63" i="8"/>
  <c r="L63" i="8"/>
  <c r="N63" i="8"/>
  <c r="P63" i="8"/>
  <c r="R63" i="8"/>
  <c r="T63" i="8"/>
  <c r="V63" i="8"/>
  <c r="X63" i="8"/>
  <c r="Z63" i="8"/>
  <c r="AB63" i="8"/>
  <c r="AF63" i="8"/>
  <c r="AH63" i="8"/>
  <c r="AJ18" i="8"/>
  <c r="AL18" i="8"/>
  <c r="H73" i="8"/>
  <c r="J73" i="8"/>
  <c r="L73" i="8"/>
  <c r="N73" i="8"/>
  <c r="P73" i="8"/>
  <c r="R73" i="8"/>
  <c r="T73" i="8"/>
  <c r="V73" i="8"/>
  <c r="X73" i="8"/>
  <c r="Z73" i="8"/>
  <c r="AB73" i="8"/>
  <c r="AF73" i="8"/>
  <c r="AH21" i="8"/>
  <c r="AJ76" i="8"/>
  <c r="AL76" i="8"/>
  <c r="H12" i="8"/>
  <c r="J12" i="8"/>
  <c r="L12" i="8"/>
  <c r="N12" i="8"/>
  <c r="P12" i="8"/>
  <c r="R12" i="8"/>
  <c r="T12" i="8"/>
  <c r="V12" i="8"/>
  <c r="X12" i="8"/>
  <c r="Z12" i="8"/>
  <c r="AB12" i="8"/>
  <c r="AF12" i="8"/>
  <c r="AH12" i="8"/>
  <c r="AJ29" i="8"/>
  <c r="AL29" i="8"/>
  <c r="H68" i="8"/>
  <c r="J68" i="8"/>
  <c r="L68" i="8"/>
  <c r="N68" i="8"/>
  <c r="P68" i="8"/>
  <c r="R68" i="8"/>
  <c r="T68" i="8"/>
  <c r="V68" i="8"/>
  <c r="X68" i="8"/>
  <c r="Z68" i="8"/>
  <c r="AB68" i="8"/>
  <c r="AF68" i="8"/>
  <c r="AH6" i="8"/>
  <c r="AJ65" i="8"/>
  <c r="AL65" i="8"/>
  <c r="H89" i="8"/>
  <c r="J89" i="8"/>
  <c r="L89" i="8"/>
  <c r="N89" i="8"/>
  <c r="P89" i="8"/>
  <c r="R89" i="8"/>
  <c r="T89" i="8"/>
  <c r="V89" i="8"/>
  <c r="X89" i="8"/>
  <c r="Z89" i="8"/>
  <c r="AB89" i="8"/>
  <c r="AF89" i="8"/>
  <c r="AH37" i="8"/>
  <c r="AJ82" i="8"/>
  <c r="AL82" i="8"/>
  <c r="H72" i="8"/>
  <c r="J72" i="8"/>
  <c r="L72" i="8"/>
  <c r="N72" i="8"/>
  <c r="P72" i="8"/>
  <c r="R72" i="8"/>
  <c r="T72" i="8"/>
  <c r="V72" i="8"/>
  <c r="X72" i="8"/>
  <c r="Z72" i="8"/>
  <c r="AB72" i="8"/>
  <c r="AF72" i="8"/>
  <c r="AH92" i="8"/>
  <c r="AJ40" i="8"/>
  <c r="AL40" i="8"/>
  <c r="H66" i="8"/>
  <c r="J66" i="8"/>
  <c r="L66" i="8"/>
  <c r="N66" i="8"/>
  <c r="P66" i="8"/>
  <c r="R66" i="8"/>
  <c r="T66" i="8"/>
  <c r="V66" i="8"/>
  <c r="X66" i="8"/>
  <c r="Z66" i="8"/>
  <c r="AB66" i="8"/>
  <c r="AF66" i="8"/>
  <c r="AH66" i="8"/>
  <c r="AJ75" i="8"/>
  <c r="AL75" i="8"/>
  <c r="H24" i="8"/>
  <c r="J24" i="8"/>
  <c r="L24" i="8"/>
  <c r="N24" i="8"/>
  <c r="P24" i="8"/>
  <c r="R24" i="8"/>
  <c r="T24" i="8"/>
  <c r="V24" i="8"/>
  <c r="X24" i="8"/>
  <c r="Z24" i="8"/>
  <c r="AB24" i="8"/>
  <c r="AF24" i="8"/>
  <c r="AH24" i="8"/>
  <c r="AJ30" i="8"/>
  <c r="AL30" i="8"/>
  <c r="H11" i="8"/>
  <c r="J11" i="8"/>
  <c r="L11" i="8"/>
  <c r="N11" i="8"/>
  <c r="P11" i="8"/>
  <c r="R11" i="8"/>
  <c r="T11" i="8"/>
  <c r="V11" i="8"/>
  <c r="X11" i="8"/>
  <c r="Z11" i="8"/>
  <c r="AB11" i="8"/>
  <c r="AF11" i="8"/>
  <c r="AH11" i="8"/>
  <c r="AJ69" i="8"/>
  <c r="AL69" i="8"/>
  <c r="H21" i="8"/>
  <c r="J21" i="8"/>
  <c r="L21" i="8"/>
  <c r="N21" i="8"/>
  <c r="P21" i="8"/>
  <c r="R21" i="8"/>
  <c r="T21" i="8"/>
  <c r="V21" i="8"/>
  <c r="X21" i="8"/>
  <c r="Z21" i="8"/>
  <c r="AB21" i="8"/>
  <c r="AF21" i="8"/>
  <c r="AH76" i="8"/>
  <c r="AJ70" i="8"/>
  <c r="AL70" i="8"/>
  <c r="H67" i="8"/>
  <c r="J67" i="8"/>
  <c r="L67" i="8"/>
  <c r="N67" i="8"/>
  <c r="P67" i="8"/>
  <c r="R67" i="8"/>
  <c r="T67" i="8"/>
  <c r="V67" i="8"/>
  <c r="X67" i="8"/>
  <c r="Z67" i="8"/>
  <c r="AB67" i="8"/>
  <c r="AF67" i="8"/>
  <c r="AH89" i="8"/>
  <c r="AJ37" i="8"/>
  <c r="AL37" i="8"/>
  <c r="H88" i="8"/>
  <c r="J88" i="8"/>
  <c r="L88" i="8"/>
  <c r="N88" i="8"/>
  <c r="P88" i="8"/>
  <c r="R88" i="8"/>
  <c r="T88" i="8"/>
  <c r="V88" i="8"/>
  <c r="X88" i="8"/>
  <c r="Z88" i="8"/>
  <c r="AB88" i="8"/>
  <c r="AF88" i="8"/>
  <c r="AH88" i="8"/>
  <c r="AJ43" i="8"/>
  <c r="AL43" i="8"/>
  <c r="H19" i="8"/>
  <c r="J19" i="8"/>
  <c r="L19" i="8"/>
  <c r="N19" i="8"/>
  <c r="P19" i="8"/>
  <c r="R19" i="8"/>
  <c r="T19" i="8"/>
  <c r="V19" i="8"/>
  <c r="X19" i="8"/>
  <c r="Z19" i="8"/>
  <c r="AB19" i="8"/>
  <c r="AF19" i="8"/>
  <c r="AH19" i="8"/>
  <c r="AJ35" i="8"/>
  <c r="AL35" i="8"/>
  <c r="H69" i="8"/>
  <c r="J69" i="8"/>
  <c r="L69" i="8"/>
  <c r="N69" i="8"/>
  <c r="P69" i="8"/>
  <c r="R69" i="8"/>
  <c r="T69" i="8"/>
  <c r="V69" i="8"/>
  <c r="X69" i="8"/>
  <c r="Z69" i="8"/>
  <c r="AB69" i="8"/>
  <c r="AF69" i="8"/>
  <c r="AH69" i="8"/>
  <c r="AJ72" i="8"/>
  <c r="AL72" i="8"/>
  <c r="H25" i="8"/>
  <c r="J25" i="8"/>
  <c r="L25" i="8"/>
  <c r="N25" i="8"/>
  <c r="P25" i="8"/>
  <c r="R25" i="8"/>
  <c r="T25" i="8"/>
  <c r="V25" i="8"/>
  <c r="X25" i="8"/>
  <c r="Z25" i="8"/>
  <c r="AB25" i="8"/>
  <c r="AF25" i="8"/>
  <c r="AH25" i="8"/>
  <c r="AJ89" i="8"/>
  <c r="AL89" i="8"/>
  <c r="F69" i="8" l="1"/>
  <c r="V30" i="8"/>
  <c r="V74" i="8"/>
  <c r="AH4" i="11" l="1"/>
  <c r="AH5" i="11"/>
  <c r="AH7" i="11"/>
  <c r="AH11" i="11"/>
  <c r="AH8" i="11"/>
  <c r="AH6" i="11"/>
  <c r="AH10" i="11"/>
  <c r="AH12" i="11"/>
  <c r="AH13" i="11"/>
  <c r="AH14" i="11"/>
  <c r="AH15" i="11"/>
  <c r="AH16" i="11"/>
  <c r="AH17" i="11"/>
  <c r="AH18" i="11"/>
  <c r="AH19" i="11"/>
  <c r="AH20" i="11"/>
  <c r="AH21" i="11"/>
  <c r="AH22" i="11"/>
  <c r="AH23" i="11"/>
  <c r="AH24" i="11"/>
  <c r="AH25" i="11"/>
  <c r="AH26" i="11"/>
  <c r="AH27" i="11"/>
  <c r="AH28" i="11"/>
  <c r="AH29" i="11"/>
  <c r="AH30" i="11"/>
  <c r="AH31" i="11"/>
  <c r="AH32" i="11"/>
  <c r="AH33" i="11"/>
  <c r="AH34" i="11"/>
  <c r="AH35" i="11"/>
  <c r="AH36" i="11"/>
  <c r="AH37" i="11"/>
  <c r="AH38" i="11"/>
  <c r="AH39" i="11"/>
  <c r="AH40" i="11"/>
  <c r="AH41" i="11"/>
  <c r="AH42" i="11"/>
  <c r="AH43" i="11"/>
  <c r="AH44" i="11"/>
  <c r="AH45" i="11"/>
  <c r="AH46" i="11"/>
  <c r="AH47" i="11"/>
  <c r="AH9" i="11"/>
  <c r="AD4" i="11"/>
  <c r="AD5" i="11"/>
  <c r="AD7" i="11"/>
  <c r="AD11" i="11"/>
  <c r="AD8" i="11"/>
  <c r="AD6" i="11"/>
  <c r="AD9" i="11"/>
  <c r="AD12" i="11"/>
  <c r="AD13" i="11"/>
  <c r="AD14" i="11"/>
  <c r="AD15" i="11"/>
  <c r="AD16" i="11"/>
  <c r="AD17" i="11"/>
  <c r="AD18" i="11"/>
  <c r="AD19" i="11"/>
  <c r="AD20" i="11"/>
  <c r="AD21" i="11"/>
  <c r="AD22" i="11"/>
  <c r="AD23" i="11"/>
  <c r="AD24" i="11"/>
  <c r="AD25" i="11"/>
  <c r="AD26" i="11"/>
  <c r="AD27" i="11"/>
  <c r="AD28" i="11"/>
  <c r="AD29" i="11"/>
  <c r="AD30" i="11"/>
  <c r="AD31" i="11"/>
  <c r="AD32" i="11"/>
  <c r="AD33" i="11"/>
  <c r="AD34" i="11"/>
  <c r="AD35" i="11"/>
  <c r="AD36" i="11"/>
  <c r="AD37" i="11"/>
  <c r="AD38" i="11"/>
  <c r="AD39" i="11"/>
  <c r="AD40" i="11"/>
  <c r="AD41" i="11"/>
  <c r="AD42" i="11"/>
  <c r="AD43" i="11"/>
  <c r="AD44" i="11"/>
  <c r="AD45" i="11"/>
  <c r="AD46" i="11"/>
  <c r="AD47" i="11"/>
  <c r="AD10" i="11"/>
  <c r="Z4" i="11"/>
  <c r="Z5" i="11"/>
  <c r="Z7" i="11"/>
  <c r="Z11" i="11"/>
  <c r="Z8" i="11"/>
  <c r="Z6" i="11"/>
  <c r="Z9" i="11"/>
  <c r="Z12" i="11"/>
  <c r="Z13" i="11"/>
  <c r="Z14" i="11"/>
  <c r="Z15" i="11"/>
  <c r="Z16" i="11"/>
  <c r="Z17" i="11"/>
  <c r="Z18" i="11"/>
  <c r="Z19" i="11"/>
  <c r="Z20" i="11"/>
  <c r="Z21" i="11"/>
  <c r="Z22" i="11"/>
  <c r="Z23" i="11"/>
  <c r="Z24" i="11"/>
  <c r="Z25" i="11"/>
  <c r="Z26" i="11"/>
  <c r="Z27" i="11"/>
  <c r="Z28" i="11"/>
  <c r="Z29" i="11"/>
  <c r="Z30" i="11"/>
  <c r="Z31" i="11"/>
  <c r="Z32" i="11"/>
  <c r="Z33" i="11"/>
  <c r="Z34" i="11"/>
  <c r="Z35" i="11"/>
  <c r="Z36" i="11"/>
  <c r="Z37" i="11"/>
  <c r="Z38" i="11"/>
  <c r="Z39" i="11"/>
  <c r="Z40" i="11"/>
  <c r="Z41" i="11"/>
  <c r="Z42" i="11"/>
  <c r="Z43" i="11"/>
  <c r="Z44" i="11"/>
  <c r="Z45" i="11"/>
  <c r="Z46" i="11"/>
  <c r="Z47" i="11"/>
  <c r="Z10" i="11"/>
  <c r="V4" i="11"/>
  <c r="V5" i="11"/>
  <c r="V7" i="11"/>
  <c r="V11" i="11"/>
  <c r="V8" i="11"/>
  <c r="V6" i="11"/>
  <c r="V9" i="11"/>
  <c r="V12" i="11"/>
  <c r="V13" i="11"/>
  <c r="V14" i="11"/>
  <c r="V15" i="11"/>
  <c r="V16" i="11"/>
  <c r="V17" i="11"/>
  <c r="V18" i="11"/>
  <c r="V19" i="11"/>
  <c r="V20" i="11"/>
  <c r="V21" i="11"/>
  <c r="V22" i="11"/>
  <c r="V23" i="11"/>
  <c r="V24" i="11"/>
  <c r="V25" i="11"/>
  <c r="V26" i="11"/>
  <c r="V27" i="11"/>
  <c r="V28" i="11"/>
  <c r="V29" i="11"/>
  <c r="V30" i="11"/>
  <c r="V31" i="11"/>
  <c r="V32" i="11"/>
  <c r="V33" i="11"/>
  <c r="V34" i="11"/>
  <c r="V35" i="11"/>
  <c r="V36" i="11"/>
  <c r="V37" i="11"/>
  <c r="V38" i="11"/>
  <c r="V39" i="11"/>
  <c r="V40" i="11"/>
  <c r="V41" i="11"/>
  <c r="V42" i="11"/>
  <c r="V43" i="11"/>
  <c r="V44" i="11"/>
  <c r="V45" i="11"/>
  <c r="V46" i="11"/>
  <c r="V47" i="11"/>
  <c r="V10" i="11"/>
  <c r="R4" i="11"/>
  <c r="R5" i="11"/>
  <c r="R7" i="11"/>
  <c r="R11" i="11"/>
  <c r="R8" i="11"/>
  <c r="R6" i="11"/>
  <c r="R9" i="11"/>
  <c r="R12" i="11"/>
  <c r="R13" i="11"/>
  <c r="R14" i="11"/>
  <c r="R15" i="11"/>
  <c r="R16" i="11"/>
  <c r="R17" i="11"/>
  <c r="R18" i="11"/>
  <c r="R19" i="11"/>
  <c r="R20" i="11"/>
  <c r="R21" i="11"/>
  <c r="R22" i="11"/>
  <c r="R23" i="11"/>
  <c r="R24" i="11"/>
  <c r="R25" i="11"/>
  <c r="R26" i="11"/>
  <c r="R27" i="11"/>
  <c r="R28" i="11"/>
  <c r="R29" i="11"/>
  <c r="R30" i="11"/>
  <c r="R31" i="11"/>
  <c r="R32" i="11"/>
  <c r="R33" i="11"/>
  <c r="R34" i="11"/>
  <c r="R35" i="11"/>
  <c r="R36" i="11"/>
  <c r="R37" i="11"/>
  <c r="R38" i="11"/>
  <c r="R39" i="11"/>
  <c r="R40" i="11"/>
  <c r="R41" i="11"/>
  <c r="R42" i="11"/>
  <c r="R43" i="11"/>
  <c r="R44" i="11"/>
  <c r="R45" i="11"/>
  <c r="R46" i="11"/>
  <c r="R47" i="11"/>
  <c r="R10" i="11"/>
  <c r="N4" i="11"/>
  <c r="N5" i="11"/>
  <c r="N7" i="11"/>
  <c r="N11" i="11"/>
  <c r="N8" i="11"/>
  <c r="N6" i="11"/>
  <c r="N9" i="11"/>
  <c r="N12" i="11"/>
  <c r="N13" i="11"/>
  <c r="N14" i="11"/>
  <c r="N15" i="11"/>
  <c r="N16" i="11"/>
  <c r="N17" i="11"/>
  <c r="N18" i="11"/>
  <c r="N19" i="11"/>
  <c r="N20" i="11"/>
  <c r="N21" i="11"/>
  <c r="N22" i="11"/>
  <c r="N23" i="11"/>
  <c r="N24" i="11"/>
  <c r="N25" i="11"/>
  <c r="N26" i="11"/>
  <c r="N27" i="11"/>
  <c r="N28" i="11"/>
  <c r="N29" i="11"/>
  <c r="N30" i="11"/>
  <c r="N31" i="11"/>
  <c r="N32" i="11"/>
  <c r="N33" i="11"/>
  <c r="N34" i="11"/>
  <c r="N35" i="11"/>
  <c r="N36" i="11"/>
  <c r="N37" i="11"/>
  <c r="N38" i="11"/>
  <c r="N39" i="11"/>
  <c r="N40" i="11"/>
  <c r="N41" i="11"/>
  <c r="N42" i="11"/>
  <c r="N43" i="11"/>
  <c r="N44" i="11"/>
  <c r="N45" i="11"/>
  <c r="N46" i="11"/>
  <c r="N47" i="11"/>
  <c r="N10" i="11"/>
  <c r="J4" i="11"/>
  <c r="J5" i="11"/>
  <c r="J7" i="11"/>
  <c r="J11" i="11"/>
  <c r="J8" i="11"/>
  <c r="J6" i="11"/>
  <c r="J9" i="11"/>
  <c r="J12" i="11"/>
  <c r="J13" i="11"/>
  <c r="J14" i="11"/>
  <c r="J15" i="11"/>
  <c r="J16" i="11"/>
  <c r="J17" i="11"/>
  <c r="J18" i="11"/>
  <c r="J19" i="11"/>
  <c r="J20" i="11"/>
  <c r="J21" i="11"/>
  <c r="J22" i="11"/>
  <c r="J23" i="11"/>
  <c r="J24" i="11"/>
  <c r="J25" i="11"/>
  <c r="J26" i="11"/>
  <c r="J27" i="11"/>
  <c r="J28" i="11"/>
  <c r="J29" i="11"/>
  <c r="J30" i="11"/>
  <c r="J31" i="11"/>
  <c r="J32" i="11"/>
  <c r="J33" i="11"/>
  <c r="J34" i="11"/>
  <c r="J35" i="11"/>
  <c r="J36" i="11"/>
  <c r="J37" i="11"/>
  <c r="J38" i="11"/>
  <c r="J39" i="11"/>
  <c r="J40" i="11"/>
  <c r="J41" i="11"/>
  <c r="J42" i="11"/>
  <c r="J43" i="11"/>
  <c r="J44" i="11"/>
  <c r="J45" i="11"/>
  <c r="J46" i="11"/>
  <c r="J47" i="11"/>
  <c r="J10" i="11"/>
  <c r="H4" i="11"/>
  <c r="H5" i="11"/>
  <c r="H7" i="11"/>
  <c r="H11" i="11"/>
  <c r="H8" i="11"/>
  <c r="H6" i="11"/>
  <c r="H9" i="11"/>
  <c r="H12" i="11"/>
  <c r="H13" i="11"/>
  <c r="H14" i="11"/>
  <c r="H15" i="11"/>
  <c r="H16" i="11"/>
  <c r="H17" i="11"/>
  <c r="H18" i="11"/>
  <c r="H19" i="11"/>
  <c r="H20" i="11"/>
  <c r="H21" i="11"/>
  <c r="H22" i="11"/>
  <c r="H23" i="11"/>
  <c r="H24" i="11"/>
  <c r="H25" i="11"/>
  <c r="H26" i="11"/>
  <c r="H27" i="11"/>
  <c r="H28" i="11"/>
  <c r="H29" i="11"/>
  <c r="H30" i="11"/>
  <c r="H31" i="11"/>
  <c r="H32" i="11"/>
  <c r="H33" i="11"/>
  <c r="H34" i="11"/>
  <c r="H35" i="11"/>
  <c r="H36" i="11"/>
  <c r="H37" i="11"/>
  <c r="H38" i="11"/>
  <c r="H39" i="11"/>
  <c r="H40" i="11"/>
  <c r="H41" i="11"/>
  <c r="H42" i="11"/>
  <c r="H43" i="11"/>
  <c r="H44" i="11"/>
  <c r="H45" i="11"/>
  <c r="H46" i="11"/>
  <c r="H47" i="11"/>
  <c r="H10" i="11"/>
  <c r="AL64" i="12"/>
  <c r="AL5" i="12"/>
  <c r="AL14" i="12"/>
  <c r="AL15" i="12"/>
  <c r="AL63" i="12"/>
  <c r="F63" i="12" s="1"/>
  <c r="AL23" i="12"/>
  <c r="AL6" i="12"/>
  <c r="AL28" i="12"/>
  <c r="AL9" i="12"/>
  <c r="AL8" i="12"/>
  <c r="AL4" i="12"/>
  <c r="AL16" i="12"/>
  <c r="AL17" i="12"/>
  <c r="AL31" i="12"/>
  <c r="AL52" i="12"/>
  <c r="F52" i="12" s="1"/>
  <c r="AL30" i="12"/>
  <c r="F30" i="12" s="1"/>
  <c r="AL26" i="12"/>
  <c r="AL56" i="12"/>
  <c r="AL11" i="12"/>
  <c r="AL41" i="12"/>
  <c r="F41" i="12" s="1"/>
  <c r="AL29" i="12"/>
  <c r="AL43" i="12"/>
  <c r="AL47" i="12"/>
  <c r="AL49" i="12"/>
  <c r="AL21" i="12"/>
  <c r="AL57" i="12"/>
  <c r="AL46" i="12"/>
  <c r="F46" i="12" s="1"/>
  <c r="AL53" i="12"/>
  <c r="AL54" i="12"/>
  <c r="F54" i="12" s="1"/>
  <c r="AL10" i="12"/>
  <c r="AL38" i="12"/>
  <c r="F38" i="12" s="1"/>
  <c r="AL58" i="12"/>
  <c r="F58" i="12" s="1"/>
  <c r="AL36" i="12"/>
  <c r="F36" i="12" s="1"/>
  <c r="AL27" i="12"/>
  <c r="AL32" i="12"/>
  <c r="AL48" i="12"/>
  <c r="AL51" i="12"/>
  <c r="AL42" i="12"/>
  <c r="AL59" i="12"/>
  <c r="AL24" i="12"/>
  <c r="AL19" i="12"/>
  <c r="AL18" i="12"/>
  <c r="AL61" i="12"/>
  <c r="AL13" i="12"/>
  <c r="AH67" i="12"/>
  <c r="AH5" i="12"/>
  <c r="AH15" i="12"/>
  <c r="AH28" i="12"/>
  <c r="AH66" i="12"/>
  <c r="AH23" i="12"/>
  <c r="AH6" i="12"/>
  <c r="AH14" i="12"/>
  <c r="AH9" i="12"/>
  <c r="AH8" i="12"/>
  <c r="AH4" i="12"/>
  <c r="AH16" i="12"/>
  <c r="AH17" i="12"/>
  <c r="AH32" i="12"/>
  <c r="AH55" i="12"/>
  <c r="AH31" i="12"/>
  <c r="AH26" i="12"/>
  <c r="AH59" i="12"/>
  <c r="AH11" i="12"/>
  <c r="AH42" i="12"/>
  <c r="AH29" i="12"/>
  <c r="AH44" i="12"/>
  <c r="AH48" i="12"/>
  <c r="AH51" i="12"/>
  <c r="AH21" i="12"/>
  <c r="AH60" i="12"/>
  <c r="AH47" i="12"/>
  <c r="AH56" i="12"/>
  <c r="AH57" i="12"/>
  <c r="AH10" i="12"/>
  <c r="AH39" i="12"/>
  <c r="AH61" i="12"/>
  <c r="AH37" i="12"/>
  <c r="AH27" i="12"/>
  <c r="AH34" i="12"/>
  <c r="AH49" i="12"/>
  <c r="AH53" i="12"/>
  <c r="AH43" i="12"/>
  <c r="AH62" i="12"/>
  <c r="AH24" i="12"/>
  <c r="AH19" i="12"/>
  <c r="AH18" i="12"/>
  <c r="AH64" i="12"/>
  <c r="AH13" i="12"/>
  <c r="AD67" i="12"/>
  <c r="AD5" i="12"/>
  <c r="AD15" i="12"/>
  <c r="AD28" i="12"/>
  <c r="AD66" i="12"/>
  <c r="AD23" i="12"/>
  <c r="AD6" i="12"/>
  <c r="AD14" i="12"/>
  <c r="AD9" i="12"/>
  <c r="AD8" i="12"/>
  <c r="AD4" i="12"/>
  <c r="AD16" i="12"/>
  <c r="AD17" i="12"/>
  <c r="AD32" i="12"/>
  <c r="AD55" i="12"/>
  <c r="AD31" i="12"/>
  <c r="AD26" i="12"/>
  <c r="AD59" i="12"/>
  <c r="AD11" i="12"/>
  <c r="AD42" i="12"/>
  <c r="AD29" i="12"/>
  <c r="AD44" i="12"/>
  <c r="AD48" i="12"/>
  <c r="AD51" i="12"/>
  <c r="AD21" i="12"/>
  <c r="AD60" i="12"/>
  <c r="AD47" i="12"/>
  <c r="AD56" i="12"/>
  <c r="AD57" i="12"/>
  <c r="AD10" i="12"/>
  <c r="AD39" i="12"/>
  <c r="AD61" i="12"/>
  <c r="AD37" i="12"/>
  <c r="AD27" i="12"/>
  <c r="AD34" i="12"/>
  <c r="AD49" i="12"/>
  <c r="AD53" i="12"/>
  <c r="AD43" i="12"/>
  <c r="AD62" i="12"/>
  <c r="AD24" i="12"/>
  <c r="AD19" i="12"/>
  <c r="AD18" i="12"/>
  <c r="AD64" i="12"/>
  <c r="AD13" i="12"/>
  <c r="V67" i="12"/>
  <c r="V5" i="12"/>
  <c r="V15" i="12"/>
  <c r="V28" i="12"/>
  <c r="V66" i="12"/>
  <c r="V23" i="12"/>
  <c r="V6" i="12"/>
  <c r="V14" i="12"/>
  <c r="V9" i="12"/>
  <c r="V8" i="12"/>
  <c r="V4" i="12"/>
  <c r="V16" i="12"/>
  <c r="V17" i="12"/>
  <c r="V32" i="12"/>
  <c r="V55" i="12"/>
  <c r="V31" i="12"/>
  <c r="V26" i="12"/>
  <c r="V59" i="12"/>
  <c r="V11" i="12"/>
  <c r="V42" i="12"/>
  <c r="V29" i="12"/>
  <c r="V44" i="12"/>
  <c r="V48" i="12"/>
  <c r="V51" i="12"/>
  <c r="V21" i="12"/>
  <c r="V60" i="12"/>
  <c r="V47" i="12"/>
  <c r="V56" i="12"/>
  <c r="V57" i="12"/>
  <c r="V10" i="12"/>
  <c r="V39" i="12"/>
  <c r="V61" i="12"/>
  <c r="V37" i="12"/>
  <c r="V27" i="12"/>
  <c r="V34" i="12"/>
  <c r="V49" i="12"/>
  <c r="V53" i="12"/>
  <c r="V43" i="12"/>
  <c r="V62" i="12"/>
  <c r="V24" i="12"/>
  <c r="V19" i="12"/>
  <c r="V18" i="12"/>
  <c r="V64" i="12"/>
  <c r="V13" i="12"/>
  <c r="R67" i="12"/>
  <c r="R5" i="12"/>
  <c r="R15" i="12"/>
  <c r="R28" i="12"/>
  <c r="R66" i="12"/>
  <c r="R23" i="12"/>
  <c r="R6" i="12"/>
  <c r="R14" i="12"/>
  <c r="R9" i="12"/>
  <c r="R8" i="12"/>
  <c r="R4" i="12"/>
  <c r="R16" i="12"/>
  <c r="R17" i="12"/>
  <c r="R32" i="12"/>
  <c r="R55" i="12"/>
  <c r="R31" i="12"/>
  <c r="R26" i="12"/>
  <c r="R59" i="12"/>
  <c r="R11" i="12"/>
  <c r="R42" i="12"/>
  <c r="R29" i="12"/>
  <c r="R44" i="12"/>
  <c r="R48" i="12"/>
  <c r="R51" i="12"/>
  <c r="R21" i="12"/>
  <c r="R60" i="12"/>
  <c r="R47" i="12"/>
  <c r="R56" i="12"/>
  <c r="R57" i="12"/>
  <c r="R10" i="12"/>
  <c r="R39" i="12"/>
  <c r="R61" i="12"/>
  <c r="R37" i="12"/>
  <c r="R27" i="12"/>
  <c r="R34" i="12"/>
  <c r="R49" i="12"/>
  <c r="R53" i="12"/>
  <c r="R43" i="12"/>
  <c r="R62" i="12"/>
  <c r="R24" i="12"/>
  <c r="R19" i="12"/>
  <c r="R18" i="12"/>
  <c r="R64" i="12"/>
  <c r="R13" i="12"/>
  <c r="N67" i="12"/>
  <c r="N5" i="12"/>
  <c r="N15" i="12"/>
  <c r="N28" i="12"/>
  <c r="N66" i="12"/>
  <c r="N23" i="12"/>
  <c r="N6" i="12"/>
  <c r="N14" i="12"/>
  <c r="N9" i="12"/>
  <c r="N8" i="12"/>
  <c r="N4" i="12"/>
  <c r="N16" i="12"/>
  <c r="N17" i="12"/>
  <c r="N32" i="12"/>
  <c r="N55" i="12"/>
  <c r="N31" i="12"/>
  <c r="N26" i="12"/>
  <c r="N59" i="12"/>
  <c r="N11" i="12"/>
  <c r="N42" i="12"/>
  <c r="N29" i="12"/>
  <c r="N44" i="12"/>
  <c r="N48" i="12"/>
  <c r="N51" i="12"/>
  <c r="N21" i="12"/>
  <c r="N60" i="12"/>
  <c r="N47" i="12"/>
  <c r="N56" i="12"/>
  <c r="N57" i="12"/>
  <c r="N10" i="12"/>
  <c r="N39" i="12"/>
  <c r="N61" i="12"/>
  <c r="N37" i="12"/>
  <c r="N27" i="12"/>
  <c r="N34" i="12"/>
  <c r="N49" i="12"/>
  <c r="N53" i="12"/>
  <c r="N43" i="12"/>
  <c r="N62" i="12"/>
  <c r="N24" i="12"/>
  <c r="N19" i="12"/>
  <c r="N18" i="12"/>
  <c r="N64" i="12"/>
  <c r="N13" i="12"/>
  <c r="J67" i="12"/>
  <c r="J5" i="12"/>
  <c r="J15" i="12"/>
  <c r="J28" i="12"/>
  <c r="J66" i="12"/>
  <c r="J23" i="12"/>
  <c r="J6" i="12"/>
  <c r="J14" i="12"/>
  <c r="J9" i="12"/>
  <c r="J8" i="12"/>
  <c r="J4" i="12"/>
  <c r="J16" i="12"/>
  <c r="J17" i="12"/>
  <c r="J32" i="12"/>
  <c r="J55" i="12"/>
  <c r="J31" i="12"/>
  <c r="J26" i="12"/>
  <c r="J59" i="12"/>
  <c r="J11" i="12"/>
  <c r="J42" i="12"/>
  <c r="J29" i="12"/>
  <c r="J44" i="12"/>
  <c r="J48" i="12"/>
  <c r="J51" i="12"/>
  <c r="J21" i="12"/>
  <c r="J60" i="12"/>
  <c r="J47" i="12"/>
  <c r="J56" i="12"/>
  <c r="J57" i="12"/>
  <c r="J10" i="12"/>
  <c r="J39" i="12"/>
  <c r="J61" i="12"/>
  <c r="J37" i="12"/>
  <c r="J27" i="12"/>
  <c r="J34" i="12"/>
  <c r="J49" i="12"/>
  <c r="J53" i="12"/>
  <c r="J43" i="12"/>
  <c r="J62" i="12"/>
  <c r="J24" i="12"/>
  <c r="J19" i="12"/>
  <c r="J18" i="12"/>
  <c r="J64" i="12"/>
  <c r="J13" i="12"/>
  <c r="H67" i="12"/>
  <c r="H5" i="12"/>
  <c r="H15" i="12"/>
  <c r="H28" i="12"/>
  <c r="H66" i="12"/>
  <c r="H23" i="12"/>
  <c r="H6" i="12"/>
  <c r="H14" i="12"/>
  <c r="H9" i="12"/>
  <c r="H8" i="12"/>
  <c r="H4" i="12"/>
  <c r="H16" i="12"/>
  <c r="H17" i="12"/>
  <c r="H32" i="12"/>
  <c r="H55" i="12"/>
  <c r="H31" i="12"/>
  <c r="H26" i="12"/>
  <c r="H59" i="12"/>
  <c r="H11" i="12"/>
  <c r="H42" i="12"/>
  <c r="H29" i="12"/>
  <c r="H44" i="12"/>
  <c r="H48" i="12"/>
  <c r="H51" i="12"/>
  <c r="H21" i="12"/>
  <c r="H60" i="12"/>
  <c r="H47" i="12"/>
  <c r="H56" i="12"/>
  <c r="H57" i="12"/>
  <c r="H10" i="12"/>
  <c r="H39" i="12"/>
  <c r="H61" i="12"/>
  <c r="H37" i="12"/>
  <c r="H27" i="12"/>
  <c r="H34" i="12"/>
  <c r="H49" i="12"/>
  <c r="H53" i="12"/>
  <c r="H43" i="12"/>
  <c r="H62" i="12"/>
  <c r="H24" i="12"/>
  <c r="H19" i="12"/>
  <c r="H18" i="12"/>
  <c r="H64" i="12"/>
  <c r="H13" i="12"/>
  <c r="AH17" i="8" l="1"/>
  <c r="AH53" i="8"/>
  <c r="AH72" i="8"/>
  <c r="AH94" i="8"/>
  <c r="AH45" i="8"/>
  <c r="AH29" i="8"/>
  <c r="AH77" i="8"/>
  <c r="AH73" i="8"/>
  <c r="AH18" i="8"/>
  <c r="AH43" i="8"/>
  <c r="AH27" i="8"/>
  <c r="AH60" i="8"/>
  <c r="AH59" i="8"/>
  <c r="AH41" i="8"/>
  <c r="AH23" i="8"/>
  <c r="AH82" i="8"/>
  <c r="AH68" i="8"/>
  <c r="AH38" i="8"/>
  <c r="AH40" i="8"/>
  <c r="AH74" i="8"/>
  <c r="AH39" i="8"/>
  <c r="AH67" i="8"/>
  <c r="AH70" i="8"/>
  <c r="AH22" i="8"/>
  <c r="AH47" i="8"/>
  <c r="AH7" i="8"/>
  <c r="AH36" i="8"/>
  <c r="AH15" i="8"/>
  <c r="AH61" i="8"/>
  <c r="AH35" i="8"/>
  <c r="AH5" i="8"/>
  <c r="AH8" i="8"/>
  <c r="AH64" i="8"/>
  <c r="AH65" i="8"/>
  <c r="AH48" i="8"/>
  <c r="AH93" i="8"/>
  <c r="AH86" i="8"/>
  <c r="AH52" i="8"/>
  <c r="AH75" i="8"/>
  <c r="AH62" i="8"/>
  <c r="AH30" i="8"/>
  <c r="AH4" i="8"/>
  <c r="V17" i="8"/>
  <c r="V53" i="8"/>
  <c r="V70" i="8"/>
  <c r="V94" i="8"/>
  <c r="V45" i="8"/>
  <c r="V29" i="8"/>
  <c r="V77" i="8"/>
  <c r="V86" i="8"/>
  <c r="V18" i="8"/>
  <c r="V76" i="8"/>
  <c r="V27" i="8"/>
  <c r="V60" i="8"/>
  <c r="V59" i="8"/>
  <c r="V92" i="8"/>
  <c r="V23" i="8"/>
  <c r="V43" i="8"/>
  <c r="V82" i="8"/>
  <c r="V38" i="8"/>
  <c r="V6" i="8"/>
  <c r="V75" i="8"/>
  <c r="V39" i="8"/>
  <c r="V40" i="8"/>
  <c r="V37" i="8"/>
  <c r="V22" i="8"/>
  <c r="V47" i="8"/>
  <c r="V7" i="8"/>
  <c r="V36" i="8"/>
  <c r="V15" i="8"/>
  <c r="V35" i="8"/>
  <c r="V5" i="8"/>
  <c r="V8" i="8"/>
  <c r="V64" i="8"/>
  <c r="V65" i="8"/>
  <c r="V48" i="8"/>
  <c r="V93" i="8"/>
  <c r="V61" i="8"/>
  <c r="V52" i="8"/>
  <c r="V41" i="8"/>
  <c r="V62" i="8"/>
  <c r="V4" i="8"/>
  <c r="R17" i="8"/>
  <c r="R53" i="8"/>
  <c r="R70" i="8"/>
  <c r="R94" i="8"/>
  <c r="R45" i="8"/>
  <c r="R29" i="8"/>
  <c r="R77" i="8"/>
  <c r="R86" i="8"/>
  <c r="R18" i="8"/>
  <c r="R76" i="8"/>
  <c r="R27" i="8"/>
  <c r="R60" i="8"/>
  <c r="R59" i="8"/>
  <c r="R92" i="8"/>
  <c r="R23" i="8"/>
  <c r="R43" i="8"/>
  <c r="R82" i="8"/>
  <c r="R38" i="8"/>
  <c r="R6" i="8"/>
  <c r="R75" i="8"/>
  <c r="R39" i="8"/>
  <c r="R40" i="8"/>
  <c r="R37" i="8"/>
  <c r="R22" i="8"/>
  <c r="R47" i="8"/>
  <c r="R7" i="8"/>
  <c r="R36" i="8"/>
  <c r="R15" i="8"/>
  <c r="R74" i="8"/>
  <c r="R35" i="8"/>
  <c r="R5" i="8"/>
  <c r="R8" i="8"/>
  <c r="R64" i="8"/>
  <c r="R65" i="8"/>
  <c r="R48" i="8"/>
  <c r="R93" i="8"/>
  <c r="R61" i="8"/>
  <c r="R52" i="8"/>
  <c r="R41" i="8"/>
  <c r="R62" i="8"/>
  <c r="R30" i="8"/>
  <c r="R4" i="8"/>
  <c r="N17" i="8"/>
  <c r="N53" i="8"/>
  <c r="N70" i="8"/>
  <c r="N94" i="8"/>
  <c r="N45" i="8"/>
  <c r="N29" i="8"/>
  <c r="N77" i="8"/>
  <c r="N86" i="8"/>
  <c r="N18" i="8"/>
  <c r="N76" i="8"/>
  <c r="N27" i="8"/>
  <c r="N60" i="8"/>
  <c r="N59" i="8"/>
  <c r="N92" i="8"/>
  <c r="N23" i="8"/>
  <c r="N43" i="8"/>
  <c r="N82" i="8"/>
  <c r="N38" i="8"/>
  <c r="N6" i="8"/>
  <c r="N75" i="8"/>
  <c r="N39" i="8"/>
  <c r="N40" i="8"/>
  <c r="N37" i="8"/>
  <c r="N47" i="8"/>
  <c r="N7" i="8"/>
  <c r="N36" i="8"/>
  <c r="N15" i="8"/>
  <c r="N74" i="8"/>
  <c r="N35" i="8"/>
  <c r="N5" i="8"/>
  <c r="N8" i="8"/>
  <c r="N65" i="8"/>
  <c r="N48" i="8"/>
  <c r="N93" i="8"/>
  <c r="N61" i="8"/>
  <c r="N52" i="8"/>
  <c r="N41" i="8"/>
  <c r="N62" i="8"/>
  <c r="N30" i="8"/>
  <c r="N4" i="8"/>
  <c r="J17" i="8"/>
  <c r="J53" i="8"/>
  <c r="J70" i="8"/>
  <c r="J94" i="8"/>
  <c r="J45" i="8"/>
  <c r="J29" i="8"/>
  <c r="J77" i="8"/>
  <c r="J86" i="8"/>
  <c r="J18" i="8"/>
  <c r="J76" i="8"/>
  <c r="J27" i="8"/>
  <c r="J60" i="8"/>
  <c r="J59" i="8"/>
  <c r="J92" i="8"/>
  <c r="J23" i="8"/>
  <c r="J43" i="8"/>
  <c r="J82" i="8"/>
  <c r="J38" i="8"/>
  <c r="J6" i="8"/>
  <c r="J75" i="8"/>
  <c r="J39" i="8"/>
  <c r="J40" i="8"/>
  <c r="J37" i="8"/>
  <c r="J47" i="8"/>
  <c r="J7" i="8"/>
  <c r="J36" i="8"/>
  <c r="J15" i="8"/>
  <c r="J74" i="8"/>
  <c r="J35" i="8"/>
  <c r="J5" i="8"/>
  <c r="J8" i="8"/>
  <c r="J64" i="8"/>
  <c r="J65" i="8"/>
  <c r="J48" i="8"/>
  <c r="J93" i="8"/>
  <c r="J61" i="8"/>
  <c r="J52" i="8"/>
  <c r="J41" i="8"/>
  <c r="J62" i="8"/>
  <c r="J30" i="8"/>
  <c r="J4" i="8"/>
  <c r="H17" i="8"/>
  <c r="H53" i="8"/>
  <c r="H70" i="8"/>
  <c r="H94" i="8"/>
  <c r="H45" i="8"/>
  <c r="H29" i="8"/>
  <c r="H77" i="8"/>
  <c r="H86" i="8"/>
  <c r="H18" i="8"/>
  <c r="H76" i="8"/>
  <c r="H27" i="8"/>
  <c r="H60" i="8"/>
  <c r="H59" i="8"/>
  <c r="H92" i="8"/>
  <c r="H23" i="8"/>
  <c r="H43" i="8"/>
  <c r="H82" i="8"/>
  <c r="H38" i="8"/>
  <c r="H6" i="8"/>
  <c r="H75" i="8"/>
  <c r="H39" i="8"/>
  <c r="H40" i="8"/>
  <c r="H37" i="8"/>
  <c r="H47" i="8"/>
  <c r="H7" i="8"/>
  <c r="H36" i="8"/>
  <c r="H15" i="8"/>
  <c r="H74" i="8"/>
  <c r="H35" i="8"/>
  <c r="H5" i="8"/>
  <c r="H8" i="8"/>
  <c r="H64" i="8"/>
  <c r="H65" i="8"/>
  <c r="H48" i="8"/>
  <c r="H93" i="8"/>
  <c r="H61" i="8"/>
  <c r="H52" i="8"/>
  <c r="H41" i="8"/>
  <c r="H62" i="8"/>
  <c r="H30" i="8"/>
  <c r="H4" i="8"/>
  <c r="N64" i="8"/>
  <c r="AJ64" i="12" l="1"/>
  <c r="AF64" i="12"/>
  <c r="AB64" i="12"/>
  <c r="Z64" i="12"/>
  <c r="X64" i="12"/>
  <c r="T64" i="12"/>
  <c r="P64" i="12"/>
  <c r="L64" i="12"/>
  <c r="AJ18" i="12"/>
  <c r="AF18" i="12"/>
  <c r="AB18" i="12"/>
  <c r="Z18" i="12"/>
  <c r="X18" i="12"/>
  <c r="T18" i="12"/>
  <c r="P18" i="12"/>
  <c r="L18" i="12"/>
  <c r="AJ19" i="12"/>
  <c r="AF19" i="12"/>
  <c r="AB19" i="12"/>
  <c r="Z19" i="12"/>
  <c r="X19" i="12"/>
  <c r="T19" i="12"/>
  <c r="P19" i="12"/>
  <c r="L19" i="12"/>
  <c r="AJ24" i="12"/>
  <c r="AF24" i="12"/>
  <c r="AB24" i="12"/>
  <c r="Z24" i="12"/>
  <c r="X24" i="12"/>
  <c r="T24" i="12"/>
  <c r="P24" i="12"/>
  <c r="L24" i="12"/>
  <c r="AJ62" i="12"/>
  <c r="AF62" i="12"/>
  <c r="AB62" i="12"/>
  <c r="Z62" i="12"/>
  <c r="X62" i="12"/>
  <c r="T62" i="12"/>
  <c r="P62" i="12"/>
  <c r="L62" i="12"/>
  <c r="AJ43" i="12"/>
  <c r="AF43" i="12"/>
  <c r="AB43" i="12"/>
  <c r="Z43" i="12"/>
  <c r="X43" i="12"/>
  <c r="T43" i="12"/>
  <c r="P43" i="12"/>
  <c r="L43" i="12"/>
  <c r="AJ53" i="12"/>
  <c r="AF53" i="12"/>
  <c r="AB53" i="12"/>
  <c r="Z53" i="12"/>
  <c r="X53" i="12"/>
  <c r="T53" i="12"/>
  <c r="P53" i="12"/>
  <c r="L53" i="12"/>
  <c r="AJ49" i="12"/>
  <c r="AF49" i="12"/>
  <c r="AB49" i="12"/>
  <c r="Z49" i="12"/>
  <c r="X49" i="12"/>
  <c r="T49" i="12"/>
  <c r="P49" i="12"/>
  <c r="L49" i="12"/>
  <c r="AJ34" i="12"/>
  <c r="AF34" i="12"/>
  <c r="AB34" i="12"/>
  <c r="Z34" i="12"/>
  <c r="X34" i="12"/>
  <c r="T34" i="12"/>
  <c r="P34" i="12"/>
  <c r="L34" i="12"/>
  <c r="AJ27" i="12"/>
  <c r="AF27" i="12"/>
  <c r="AB27" i="12"/>
  <c r="Z27" i="12"/>
  <c r="X27" i="12"/>
  <c r="T27" i="12"/>
  <c r="P27" i="12"/>
  <c r="L27" i="12"/>
  <c r="AJ37" i="12"/>
  <c r="AF37" i="12"/>
  <c r="AB37" i="12"/>
  <c r="Z37" i="12"/>
  <c r="X37" i="12"/>
  <c r="T37" i="12"/>
  <c r="P37" i="12"/>
  <c r="L37" i="12"/>
  <c r="AJ61" i="12"/>
  <c r="AF61" i="12"/>
  <c r="AB61" i="12"/>
  <c r="Z61" i="12"/>
  <c r="X61" i="12"/>
  <c r="T61" i="12"/>
  <c r="P61" i="12"/>
  <c r="L61" i="12"/>
  <c r="AJ39" i="12"/>
  <c r="AF39" i="12"/>
  <c r="AB39" i="12"/>
  <c r="Z39" i="12"/>
  <c r="X39" i="12"/>
  <c r="T39" i="12"/>
  <c r="P39" i="12"/>
  <c r="L39" i="12"/>
  <c r="AJ10" i="12"/>
  <c r="AF10" i="12"/>
  <c r="AB10" i="12"/>
  <c r="Z10" i="12"/>
  <c r="X10" i="12"/>
  <c r="T10" i="12"/>
  <c r="P10" i="12"/>
  <c r="L10" i="12"/>
  <c r="AR33" i="12"/>
  <c r="AP33" i="12"/>
  <c r="AN33" i="12"/>
  <c r="AJ57" i="12"/>
  <c r="AF57" i="12"/>
  <c r="AB57" i="12"/>
  <c r="Z57" i="12"/>
  <c r="X57" i="12"/>
  <c r="T57" i="12"/>
  <c r="P57" i="12"/>
  <c r="L57" i="12"/>
  <c r="D33" i="12"/>
  <c r="C33" i="12"/>
  <c r="AR32" i="12"/>
  <c r="AP32" i="12"/>
  <c r="AN32" i="12"/>
  <c r="AJ56" i="12"/>
  <c r="AF56" i="12"/>
  <c r="AB56" i="12"/>
  <c r="Z56" i="12"/>
  <c r="X56" i="12"/>
  <c r="T56" i="12"/>
  <c r="P56" i="12"/>
  <c r="L56" i="12"/>
  <c r="D32" i="12"/>
  <c r="C32" i="12"/>
  <c r="AR31" i="12"/>
  <c r="AP31" i="12"/>
  <c r="AN31" i="12"/>
  <c r="AJ47" i="12"/>
  <c r="AF47" i="12"/>
  <c r="AB47" i="12"/>
  <c r="Z47" i="12"/>
  <c r="X47" i="12"/>
  <c r="T47" i="12"/>
  <c r="P47" i="12"/>
  <c r="L47" i="12"/>
  <c r="D31" i="12"/>
  <c r="C31" i="12"/>
  <c r="AR30" i="12"/>
  <c r="AP30" i="12"/>
  <c r="AN30" i="12"/>
  <c r="AJ60" i="12"/>
  <c r="AF60" i="12"/>
  <c r="AB60" i="12"/>
  <c r="Z60" i="12"/>
  <c r="X60" i="12"/>
  <c r="T60" i="12"/>
  <c r="P60" i="12"/>
  <c r="L60" i="12"/>
  <c r="D30" i="12"/>
  <c r="C30" i="12"/>
  <c r="AR29" i="12"/>
  <c r="AP29" i="12"/>
  <c r="AN29" i="12"/>
  <c r="AJ21" i="12"/>
  <c r="AF21" i="12"/>
  <c r="AB21" i="12"/>
  <c r="Z21" i="12"/>
  <c r="X21" i="12"/>
  <c r="T21" i="12"/>
  <c r="P21" i="12"/>
  <c r="L21" i="12"/>
  <c r="D29" i="12"/>
  <c r="C29" i="12"/>
  <c r="AR28" i="12"/>
  <c r="AP28" i="12"/>
  <c r="AN28" i="12"/>
  <c r="AJ51" i="12"/>
  <c r="AF51" i="12"/>
  <c r="AB51" i="12"/>
  <c r="Z51" i="12"/>
  <c r="X51" i="12"/>
  <c r="T51" i="12"/>
  <c r="P51" i="12"/>
  <c r="L51" i="12"/>
  <c r="D28" i="12"/>
  <c r="C28" i="12"/>
  <c r="AR27" i="12"/>
  <c r="AP27" i="12"/>
  <c r="AN27" i="12"/>
  <c r="AJ48" i="12"/>
  <c r="AF48" i="12"/>
  <c r="AB48" i="12"/>
  <c r="Z48" i="12"/>
  <c r="X48" i="12"/>
  <c r="T48" i="12"/>
  <c r="P48" i="12"/>
  <c r="L48" i="12"/>
  <c r="D27" i="12"/>
  <c r="C27" i="12"/>
  <c r="AR26" i="12"/>
  <c r="AP26" i="12"/>
  <c r="AN26" i="12"/>
  <c r="AJ44" i="12"/>
  <c r="AF44" i="12"/>
  <c r="AB44" i="12"/>
  <c r="Z44" i="12"/>
  <c r="X44" i="12"/>
  <c r="T44" i="12"/>
  <c r="P44" i="12"/>
  <c r="L44" i="12"/>
  <c r="D26" i="12"/>
  <c r="C26" i="12"/>
  <c r="AR25" i="12"/>
  <c r="AP25" i="12"/>
  <c r="AN25" i="12"/>
  <c r="AJ29" i="12"/>
  <c r="AF29" i="12"/>
  <c r="AB29" i="12"/>
  <c r="Z29" i="12"/>
  <c r="X29" i="12"/>
  <c r="T29" i="12"/>
  <c r="P29" i="12"/>
  <c r="L29" i="12"/>
  <c r="D25" i="12"/>
  <c r="C25" i="12"/>
  <c r="AR24" i="12"/>
  <c r="AP24" i="12"/>
  <c r="AN24" i="12"/>
  <c r="AJ42" i="12"/>
  <c r="AF42" i="12"/>
  <c r="AB42" i="12"/>
  <c r="Z42" i="12"/>
  <c r="X42" i="12"/>
  <c r="T42" i="12"/>
  <c r="P42" i="12"/>
  <c r="L42" i="12"/>
  <c r="D24" i="12"/>
  <c r="C24" i="12"/>
  <c r="AR23" i="12"/>
  <c r="AP23" i="12"/>
  <c r="AN23" i="12"/>
  <c r="AJ11" i="12"/>
  <c r="AF11" i="12"/>
  <c r="AB11" i="12"/>
  <c r="Z11" i="12"/>
  <c r="X11" i="12"/>
  <c r="T11" i="12"/>
  <c r="P11" i="12"/>
  <c r="L11" i="12"/>
  <c r="D23" i="12"/>
  <c r="C23" i="12"/>
  <c r="AR22" i="12"/>
  <c r="AP22" i="12"/>
  <c r="AN22" i="12"/>
  <c r="AJ59" i="12"/>
  <c r="AF59" i="12"/>
  <c r="AB59" i="12"/>
  <c r="Z59" i="12"/>
  <c r="X59" i="12"/>
  <c r="T59" i="12"/>
  <c r="P59" i="12"/>
  <c r="L59" i="12"/>
  <c r="D22" i="12"/>
  <c r="C22" i="12"/>
  <c r="AR21" i="12"/>
  <c r="AP21" i="12"/>
  <c r="AN21" i="12"/>
  <c r="AJ26" i="12"/>
  <c r="AF26" i="12"/>
  <c r="AB26" i="12"/>
  <c r="Z26" i="12"/>
  <c r="X26" i="12"/>
  <c r="T26" i="12"/>
  <c r="P26" i="12"/>
  <c r="L26" i="12"/>
  <c r="D21" i="12"/>
  <c r="C21" i="12"/>
  <c r="AR20" i="12"/>
  <c r="AP20" i="12"/>
  <c r="AN20" i="12"/>
  <c r="AJ31" i="12"/>
  <c r="AF31" i="12"/>
  <c r="AB31" i="12"/>
  <c r="Z31" i="12"/>
  <c r="X31" i="12"/>
  <c r="T31" i="12"/>
  <c r="P31" i="12"/>
  <c r="L31" i="12"/>
  <c r="D20" i="12"/>
  <c r="C20" i="12"/>
  <c r="AR19" i="12"/>
  <c r="AP19" i="12"/>
  <c r="AN19" i="12"/>
  <c r="AJ55" i="12"/>
  <c r="AF55" i="12"/>
  <c r="AB55" i="12"/>
  <c r="Z55" i="12"/>
  <c r="X55" i="12"/>
  <c r="T55" i="12"/>
  <c r="P55" i="12"/>
  <c r="L55" i="12"/>
  <c r="D19" i="12"/>
  <c r="C19" i="12"/>
  <c r="AR18" i="12"/>
  <c r="AP18" i="12"/>
  <c r="AN18" i="12"/>
  <c r="AJ32" i="12"/>
  <c r="AF32" i="12"/>
  <c r="AB32" i="12"/>
  <c r="Z32" i="12"/>
  <c r="X32" i="12"/>
  <c r="T32" i="12"/>
  <c r="P32" i="12"/>
  <c r="L32" i="12"/>
  <c r="D18" i="12"/>
  <c r="C18" i="12"/>
  <c r="AR17" i="12"/>
  <c r="AP17" i="12"/>
  <c r="AN17" i="12"/>
  <c r="AJ17" i="12"/>
  <c r="AF17" i="12"/>
  <c r="AB17" i="12"/>
  <c r="Z17" i="12"/>
  <c r="X17" i="12"/>
  <c r="T17" i="12"/>
  <c r="P17" i="12"/>
  <c r="L17" i="12"/>
  <c r="D17" i="12"/>
  <c r="C17" i="12"/>
  <c r="AR16" i="12"/>
  <c r="AP16" i="12"/>
  <c r="AN16" i="12"/>
  <c r="AJ16" i="12"/>
  <c r="AF16" i="12"/>
  <c r="AB16" i="12"/>
  <c r="Z16" i="12"/>
  <c r="X16" i="12"/>
  <c r="T16" i="12"/>
  <c r="P16" i="12"/>
  <c r="L16" i="12"/>
  <c r="D16" i="12"/>
  <c r="C16" i="12"/>
  <c r="AR15" i="12"/>
  <c r="AP15" i="12"/>
  <c r="AN15" i="12"/>
  <c r="AJ4" i="12"/>
  <c r="AF4" i="12"/>
  <c r="AB4" i="12"/>
  <c r="Z4" i="12"/>
  <c r="X4" i="12"/>
  <c r="T4" i="12"/>
  <c r="P4" i="12"/>
  <c r="L4" i="12"/>
  <c r="D15" i="12"/>
  <c r="C15" i="12"/>
  <c r="AR14" i="12"/>
  <c r="AP14" i="12"/>
  <c r="AN14" i="12"/>
  <c r="AJ8" i="12"/>
  <c r="AF8" i="12"/>
  <c r="AB8" i="12"/>
  <c r="Z8" i="12"/>
  <c r="X8" i="12"/>
  <c r="T8" i="12"/>
  <c r="P8" i="12"/>
  <c r="L8" i="12"/>
  <c r="D14" i="12"/>
  <c r="C14" i="12"/>
  <c r="AR13" i="12"/>
  <c r="AP13" i="12"/>
  <c r="AN13" i="12"/>
  <c r="AJ9" i="12"/>
  <c r="AF9" i="12"/>
  <c r="AB9" i="12"/>
  <c r="Z9" i="12"/>
  <c r="X9" i="12"/>
  <c r="T9" i="12"/>
  <c r="P9" i="12"/>
  <c r="L9" i="12"/>
  <c r="D13" i="12"/>
  <c r="C13" i="12"/>
  <c r="AR12" i="12"/>
  <c r="AP12" i="12"/>
  <c r="AN12" i="12"/>
  <c r="AJ28" i="12"/>
  <c r="AF14" i="12"/>
  <c r="AB14" i="12"/>
  <c r="Z14" i="12"/>
  <c r="X14" i="12"/>
  <c r="T14" i="12"/>
  <c r="P14" i="12"/>
  <c r="L14" i="12"/>
  <c r="D12" i="12"/>
  <c r="C12" i="12"/>
  <c r="AR11" i="12"/>
  <c r="AP11" i="12"/>
  <c r="AN11" i="12"/>
  <c r="AJ6" i="12"/>
  <c r="AF6" i="12"/>
  <c r="AB6" i="12"/>
  <c r="Z6" i="12"/>
  <c r="X6" i="12"/>
  <c r="T6" i="12"/>
  <c r="P6" i="12"/>
  <c r="L6" i="12"/>
  <c r="D11" i="12"/>
  <c r="C11" i="12"/>
  <c r="AR10" i="12"/>
  <c r="AP10" i="12"/>
  <c r="AN10" i="12"/>
  <c r="AJ23" i="12"/>
  <c r="AF23" i="12"/>
  <c r="AB23" i="12"/>
  <c r="Z23" i="12"/>
  <c r="X23" i="12"/>
  <c r="T23" i="12"/>
  <c r="P23" i="12"/>
  <c r="L23" i="12"/>
  <c r="D10" i="12"/>
  <c r="C10" i="12"/>
  <c r="AR9" i="12"/>
  <c r="AP9" i="12"/>
  <c r="AN9" i="12"/>
  <c r="AJ66" i="12"/>
  <c r="AF66" i="12"/>
  <c r="AB66" i="12"/>
  <c r="Z66" i="12"/>
  <c r="X66" i="12"/>
  <c r="T66" i="12"/>
  <c r="P66" i="12"/>
  <c r="L66" i="12"/>
  <c r="D9" i="12"/>
  <c r="C9" i="12"/>
  <c r="AR8" i="12"/>
  <c r="AP8" i="12"/>
  <c r="AN8" i="12"/>
  <c r="AJ5" i="12"/>
  <c r="AF5" i="12"/>
  <c r="AB5" i="12"/>
  <c r="Z5" i="12"/>
  <c r="X5" i="12"/>
  <c r="T5" i="12"/>
  <c r="P5" i="12"/>
  <c r="L5" i="12"/>
  <c r="D8" i="12"/>
  <c r="C8" i="12"/>
  <c r="AR7" i="12"/>
  <c r="AP7" i="12"/>
  <c r="AN7" i="12"/>
  <c r="AJ14" i="12"/>
  <c r="AF15" i="12"/>
  <c r="AB15" i="12"/>
  <c r="Z15" i="12"/>
  <c r="X15" i="12"/>
  <c r="T15" i="12"/>
  <c r="P15" i="12"/>
  <c r="L15" i="12"/>
  <c r="D7" i="12"/>
  <c r="C7" i="12"/>
  <c r="AR6" i="12"/>
  <c r="AP6" i="12"/>
  <c r="AN6" i="12"/>
  <c r="AJ67" i="12"/>
  <c r="AF67" i="12"/>
  <c r="AB67" i="12"/>
  <c r="Z67" i="12"/>
  <c r="X67" i="12"/>
  <c r="T67" i="12"/>
  <c r="P67" i="12"/>
  <c r="L67" i="12"/>
  <c r="D6" i="12"/>
  <c r="C6" i="12"/>
  <c r="AR5" i="12"/>
  <c r="AP5" i="12"/>
  <c r="AN5" i="12"/>
  <c r="AJ15" i="12"/>
  <c r="AF28" i="12"/>
  <c r="AB28" i="12"/>
  <c r="Z28" i="12"/>
  <c r="X28" i="12"/>
  <c r="T28" i="12"/>
  <c r="P28" i="12"/>
  <c r="L28" i="12"/>
  <c r="D5" i="12"/>
  <c r="C5" i="12"/>
  <c r="AR4" i="12"/>
  <c r="AP4" i="12"/>
  <c r="AN4" i="12"/>
  <c r="AJ13" i="12"/>
  <c r="AF13" i="12"/>
  <c r="AB13" i="12"/>
  <c r="Z13" i="12"/>
  <c r="X13" i="12"/>
  <c r="T13" i="12"/>
  <c r="P13" i="12"/>
  <c r="L13" i="12"/>
  <c r="D4" i="12"/>
  <c r="C4" i="12"/>
  <c r="F49" i="12" l="1"/>
  <c r="F15" i="12"/>
  <c r="F56" i="12"/>
  <c r="F61" i="12"/>
  <c r="F34" i="12"/>
  <c r="F42" i="12"/>
  <c r="F48" i="12"/>
  <c r="F47" i="12"/>
  <c r="F9" i="12"/>
  <c r="F19" i="12"/>
  <c r="F64" i="12"/>
  <c r="F23" i="12"/>
  <c r="F16" i="12"/>
  <c r="F32" i="12"/>
  <c r="F10" i="12"/>
  <c r="F37" i="12"/>
  <c r="F4" i="12"/>
  <c r="F44" i="12"/>
  <c r="F39" i="12"/>
  <c r="F43" i="12"/>
  <c r="F29" i="12"/>
  <c r="F21" i="12"/>
  <c r="F24" i="12"/>
  <c r="F17" i="12"/>
  <c r="F26" i="12"/>
  <c r="F60" i="12"/>
  <c r="F57" i="12"/>
  <c r="F62" i="12"/>
  <c r="F14" i="12"/>
  <c r="F8" i="12"/>
  <c r="F31" i="12"/>
  <c r="F59" i="12"/>
  <c r="F27" i="12"/>
  <c r="F55" i="12"/>
  <c r="F11" i="12"/>
  <c r="F51" i="12"/>
  <c r="F53" i="12"/>
  <c r="F18" i="12"/>
  <c r="F6" i="12"/>
  <c r="F66" i="12"/>
  <c r="F13" i="12"/>
  <c r="F5" i="12"/>
  <c r="F67" i="12"/>
  <c r="F28" i="12"/>
  <c r="AL47" i="11"/>
  <c r="AJ47" i="11"/>
  <c r="AF47" i="11"/>
  <c r="AB47" i="11"/>
  <c r="X47" i="11"/>
  <c r="T47" i="11"/>
  <c r="P47" i="11"/>
  <c r="L47" i="11"/>
  <c r="E47" i="11"/>
  <c r="AL46" i="11"/>
  <c r="AJ46" i="11"/>
  <c r="AF46" i="11"/>
  <c r="AB46" i="11"/>
  <c r="X46" i="11"/>
  <c r="T46" i="11"/>
  <c r="P46" i="11"/>
  <c r="L46" i="11"/>
  <c r="E46" i="11"/>
  <c r="AL45" i="11"/>
  <c r="AJ45" i="11"/>
  <c r="AF45" i="11"/>
  <c r="AB45" i="11"/>
  <c r="X45" i="11"/>
  <c r="T45" i="11"/>
  <c r="P45" i="11"/>
  <c r="L45" i="11"/>
  <c r="E45" i="11"/>
  <c r="AL44" i="11"/>
  <c r="AJ44" i="11"/>
  <c r="AF44" i="11"/>
  <c r="AB44" i="11"/>
  <c r="X44" i="11"/>
  <c r="T44" i="11"/>
  <c r="P44" i="11"/>
  <c r="L44" i="11"/>
  <c r="E44" i="11"/>
  <c r="AL43" i="11"/>
  <c r="AJ43" i="11"/>
  <c r="AF43" i="11"/>
  <c r="AB43" i="11"/>
  <c r="X43" i="11"/>
  <c r="T43" i="11"/>
  <c r="P43" i="11"/>
  <c r="L43" i="11"/>
  <c r="E43" i="11"/>
  <c r="AL42" i="11"/>
  <c r="AJ42" i="11"/>
  <c r="AF42" i="11"/>
  <c r="AB42" i="11"/>
  <c r="X42" i="11"/>
  <c r="T42" i="11"/>
  <c r="P42" i="11"/>
  <c r="L42" i="11"/>
  <c r="E42" i="11"/>
  <c r="AL41" i="11"/>
  <c r="AJ41" i="11"/>
  <c r="AF41" i="11"/>
  <c r="AB41" i="11"/>
  <c r="X41" i="11"/>
  <c r="T41" i="11"/>
  <c r="P41" i="11"/>
  <c r="L41" i="11"/>
  <c r="E41" i="11"/>
  <c r="AL40" i="11"/>
  <c r="AJ40" i="11"/>
  <c r="AF40" i="11"/>
  <c r="AB40" i="11"/>
  <c r="X40" i="11"/>
  <c r="T40" i="11"/>
  <c r="P40" i="11"/>
  <c r="L40" i="11"/>
  <c r="E40" i="11"/>
  <c r="AL39" i="11"/>
  <c r="AJ39" i="11"/>
  <c r="AF39" i="11"/>
  <c r="AB39" i="11"/>
  <c r="X39" i="11"/>
  <c r="T39" i="11"/>
  <c r="P39" i="11"/>
  <c r="L39" i="11"/>
  <c r="E39" i="11"/>
  <c r="AL38" i="11"/>
  <c r="AJ38" i="11"/>
  <c r="AF38" i="11"/>
  <c r="AB38" i="11"/>
  <c r="X38" i="11"/>
  <c r="T38" i="11"/>
  <c r="P38" i="11"/>
  <c r="L38" i="11"/>
  <c r="E38" i="11"/>
  <c r="AL37" i="11"/>
  <c r="AJ37" i="11"/>
  <c r="AF37" i="11"/>
  <c r="AB37" i="11"/>
  <c r="X37" i="11"/>
  <c r="T37" i="11"/>
  <c r="P37" i="11"/>
  <c r="L37" i="11"/>
  <c r="E37" i="11"/>
  <c r="AL36" i="11"/>
  <c r="AJ36" i="11"/>
  <c r="AF36" i="11"/>
  <c r="AB36" i="11"/>
  <c r="X36" i="11"/>
  <c r="T36" i="11"/>
  <c r="P36" i="11"/>
  <c r="L36" i="11"/>
  <c r="E36" i="11"/>
  <c r="AL35" i="11"/>
  <c r="AJ35" i="11"/>
  <c r="AF35" i="11"/>
  <c r="AB35" i="11"/>
  <c r="X35" i="11"/>
  <c r="T35" i="11"/>
  <c r="P35" i="11"/>
  <c r="L35" i="11"/>
  <c r="E35" i="11"/>
  <c r="AL34" i="11"/>
  <c r="AJ34" i="11"/>
  <c r="AF34" i="11"/>
  <c r="AB34" i="11"/>
  <c r="X34" i="11"/>
  <c r="T34" i="11"/>
  <c r="P34" i="11"/>
  <c r="L34" i="11"/>
  <c r="E34" i="11"/>
  <c r="AR33" i="11"/>
  <c r="AP33" i="11"/>
  <c r="AN33" i="11"/>
  <c r="AL33" i="11"/>
  <c r="AJ33" i="11"/>
  <c r="AF33" i="11"/>
  <c r="AB33" i="11"/>
  <c r="X33" i="11"/>
  <c r="T33" i="11"/>
  <c r="P33" i="11"/>
  <c r="L33" i="11"/>
  <c r="E33" i="11"/>
  <c r="D33" i="11"/>
  <c r="C33" i="11"/>
  <c r="AR32" i="11"/>
  <c r="AP32" i="11"/>
  <c r="AN32" i="11"/>
  <c r="AL32" i="11"/>
  <c r="AJ32" i="11"/>
  <c r="AF32" i="11"/>
  <c r="AB32" i="11"/>
  <c r="X32" i="11"/>
  <c r="T32" i="11"/>
  <c r="P32" i="11"/>
  <c r="L32" i="11"/>
  <c r="E32" i="11"/>
  <c r="D32" i="11"/>
  <c r="C32" i="11"/>
  <c r="AR31" i="11"/>
  <c r="AP31" i="11"/>
  <c r="AN31" i="11"/>
  <c r="AL31" i="11"/>
  <c r="AJ31" i="11"/>
  <c r="AF31" i="11"/>
  <c r="AB31" i="11"/>
  <c r="X31" i="11"/>
  <c r="T31" i="11"/>
  <c r="P31" i="11"/>
  <c r="L31" i="11"/>
  <c r="E31" i="11"/>
  <c r="D31" i="11"/>
  <c r="C31" i="11"/>
  <c r="AR30" i="11"/>
  <c r="AP30" i="11"/>
  <c r="AN30" i="11"/>
  <c r="AL30" i="11"/>
  <c r="AJ30" i="11"/>
  <c r="AF30" i="11"/>
  <c r="AB30" i="11"/>
  <c r="X30" i="11"/>
  <c r="T30" i="11"/>
  <c r="P30" i="11"/>
  <c r="L30" i="11"/>
  <c r="E30" i="11"/>
  <c r="D30" i="11"/>
  <c r="C30" i="11"/>
  <c r="AR29" i="11"/>
  <c r="AP29" i="11"/>
  <c r="AN29" i="11"/>
  <c r="AL29" i="11"/>
  <c r="AJ29" i="11"/>
  <c r="AF29" i="11"/>
  <c r="AB29" i="11"/>
  <c r="X29" i="11"/>
  <c r="T29" i="11"/>
  <c r="P29" i="11"/>
  <c r="L29" i="11"/>
  <c r="E29" i="11"/>
  <c r="D29" i="11"/>
  <c r="C29" i="11"/>
  <c r="AR28" i="11"/>
  <c r="AP28" i="11"/>
  <c r="AN28" i="11"/>
  <c r="AL28" i="11"/>
  <c r="AJ28" i="11"/>
  <c r="AF28" i="11"/>
  <c r="AB28" i="11"/>
  <c r="X28" i="11"/>
  <c r="T28" i="11"/>
  <c r="P28" i="11"/>
  <c r="L28" i="11"/>
  <c r="E28" i="11"/>
  <c r="D28" i="11"/>
  <c r="C28" i="11"/>
  <c r="AR27" i="11"/>
  <c r="AP27" i="11"/>
  <c r="AN27" i="11"/>
  <c r="AL27" i="11"/>
  <c r="AJ27" i="11"/>
  <c r="AF27" i="11"/>
  <c r="AB27" i="11"/>
  <c r="X27" i="11"/>
  <c r="T27" i="11"/>
  <c r="P27" i="11"/>
  <c r="L27" i="11"/>
  <c r="E27" i="11"/>
  <c r="D27" i="11"/>
  <c r="C27" i="11"/>
  <c r="AR26" i="11"/>
  <c r="AP26" i="11"/>
  <c r="AN26" i="11"/>
  <c r="AL26" i="11"/>
  <c r="AJ26" i="11"/>
  <c r="AF26" i="11"/>
  <c r="AB26" i="11"/>
  <c r="X26" i="11"/>
  <c r="T26" i="11"/>
  <c r="P26" i="11"/>
  <c r="L26" i="11"/>
  <c r="E26" i="11"/>
  <c r="D26" i="11"/>
  <c r="C26" i="11"/>
  <c r="AR25" i="11"/>
  <c r="AP25" i="11"/>
  <c r="AN25" i="11"/>
  <c r="AL25" i="11"/>
  <c r="AJ25" i="11"/>
  <c r="AF25" i="11"/>
  <c r="AB25" i="11"/>
  <c r="X25" i="11"/>
  <c r="T25" i="11"/>
  <c r="P25" i="11"/>
  <c r="L25" i="11"/>
  <c r="E25" i="11"/>
  <c r="D25" i="11"/>
  <c r="C25" i="11"/>
  <c r="AR24" i="11"/>
  <c r="AP24" i="11"/>
  <c r="AN24" i="11"/>
  <c r="AL24" i="11"/>
  <c r="AJ24" i="11"/>
  <c r="AF24" i="11"/>
  <c r="AB24" i="11"/>
  <c r="X24" i="11"/>
  <c r="T24" i="11"/>
  <c r="P24" i="11"/>
  <c r="L24" i="11"/>
  <c r="E24" i="11"/>
  <c r="D24" i="11"/>
  <c r="C24" i="11"/>
  <c r="AR23" i="11"/>
  <c r="AP23" i="11"/>
  <c r="AN23" i="11"/>
  <c r="AL23" i="11"/>
  <c r="AJ23" i="11"/>
  <c r="AF23" i="11"/>
  <c r="AB23" i="11"/>
  <c r="X23" i="11"/>
  <c r="T23" i="11"/>
  <c r="P23" i="11"/>
  <c r="L23" i="11"/>
  <c r="E23" i="11"/>
  <c r="D23" i="11"/>
  <c r="C23" i="11"/>
  <c r="AR22" i="11"/>
  <c r="AP22" i="11"/>
  <c r="AN22" i="11"/>
  <c r="AL22" i="11"/>
  <c r="AJ22" i="11"/>
  <c r="AF22" i="11"/>
  <c r="AB22" i="11"/>
  <c r="X22" i="11"/>
  <c r="T22" i="11"/>
  <c r="P22" i="11"/>
  <c r="L22" i="11"/>
  <c r="E22" i="11"/>
  <c r="D22" i="11"/>
  <c r="C22" i="11"/>
  <c r="AR21" i="11"/>
  <c r="AP21" i="11"/>
  <c r="AN21" i="11"/>
  <c r="AL21" i="11"/>
  <c r="AJ21" i="11"/>
  <c r="AF21" i="11"/>
  <c r="AB21" i="11"/>
  <c r="X21" i="11"/>
  <c r="T21" i="11"/>
  <c r="P21" i="11"/>
  <c r="L21" i="11"/>
  <c r="E21" i="11"/>
  <c r="D21" i="11"/>
  <c r="C21" i="11"/>
  <c r="AR20" i="11"/>
  <c r="AP20" i="11"/>
  <c r="AN20" i="11"/>
  <c r="AL20" i="11"/>
  <c r="AJ20" i="11"/>
  <c r="AF20" i="11"/>
  <c r="AB20" i="11"/>
  <c r="X20" i="11"/>
  <c r="T20" i="11"/>
  <c r="P20" i="11"/>
  <c r="L20" i="11"/>
  <c r="E20" i="11"/>
  <c r="D20" i="11"/>
  <c r="C20" i="11"/>
  <c r="AR19" i="11"/>
  <c r="AP19" i="11"/>
  <c r="AN19" i="11"/>
  <c r="AL19" i="11"/>
  <c r="AJ19" i="11"/>
  <c r="AF19" i="11"/>
  <c r="AB19" i="11"/>
  <c r="X19" i="11"/>
  <c r="T19" i="11"/>
  <c r="P19" i="11"/>
  <c r="L19" i="11"/>
  <c r="D19" i="11"/>
  <c r="C19" i="11"/>
  <c r="AR18" i="11"/>
  <c r="AP18" i="11"/>
  <c r="AN18" i="11"/>
  <c r="AL18" i="11"/>
  <c r="AJ18" i="11"/>
  <c r="AF18" i="11"/>
  <c r="AB18" i="11"/>
  <c r="X18" i="11"/>
  <c r="T18" i="11"/>
  <c r="P18" i="11"/>
  <c r="L18" i="11"/>
  <c r="D18" i="11"/>
  <c r="C18" i="11"/>
  <c r="AR17" i="11"/>
  <c r="AP17" i="11"/>
  <c r="AN17" i="11"/>
  <c r="AL17" i="11"/>
  <c r="AJ17" i="11"/>
  <c r="AF17" i="11"/>
  <c r="AB17" i="11"/>
  <c r="X17" i="11"/>
  <c r="T17" i="11"/>
  <c r="P17" i="11"/>
  <c r="L17" i="11"/>
  <c r="D17" i="11"/>
  <c r="C17" i="11"/>
  <c r="AR16" i="11"/>
  <c r="AP16" i="11"/>
  <c r="AN16" i="11"/>
  <c r="AL16" i="11"/>
  <c r="AJ16" i="11"/>
  <c r="AF16" i="11"/>
  <c r="AB16" i="11"/>
  <c r="X16" i="11"/>
  <c r="T16" i="11"/>
  <c r="P16" i="11"/>
  <c r="L16" i="11"/>
  <c r="D16" i="11"/>
  <c r="C16" i="11"/>
  <c r="AR15" i="11"/>
  <c r="AP15" i="11"/>
  <c r="AN15" i="11"/>
  <c r="AL15" i="11"/>
  <c r="AJ15" i="11"/>
  <c r="AF15" i="11"/>
  <c r="AB15" i="11"/>
  <c r="X15" i="11"/>
  <c r="T15" i="11"/>
  <c r="P15" i="11"/>
  <c r="L15" i="11"/>
  <c r="D15" i="11"/>
  <c r="C15" i="11"/>
  <c r="AR14" i="11"/>
  <c r="AP14" i="11"/>
  <c r="AN14" i="11"/>
  <c r="AL14" i="11"/>
  <c r="AJ14" i="11"/>
  <c r="AF14" i="11"/>
  <c r="AB14" i="11"/>
  <c r="X14" i="11"/>
  <c r="T14" i="11"/>
  <c r="P14" i="11"/>
  <c r="L14" i="11"/>
  <c r="D14" i="11"/>
  <c r="C14" i="11"/>
  <c r="AR13" i="11"/>
  <c r="AP13" i="11"/>
  <c r="AN13" i="11"/>
  <c r="AL13" i="11"/>
  <c r="AJ13" i="11"/>
  <c r="AF13" i="11"/>
  <c r="AB13" i="11"/>
  <c r="X13" i="11"/>
  <c r="T13" i="11"/>
  <c r="P13" i="11"/>
  <c r="L13" i="11"/>
  <c r="D13" i="11"/>
  <c r="C13" i="11"/>
  <c r="AR12" i="11"/>
  <c r="AP12" i="11"/>
  <c r="AN12" i="11"/>
  <c r="AL12" i="11"/>
  <c r="AJ12" i="11"/>
  <c r="AF12" i="11"/>
  <c r="AB12" i="11"/>
  <c r="X12" i="11"/>
  <c r="T12" i="11"/>
  <c r="P12" i="11"/>
  <c r="L12" i="11"/>
  <c r="D12" i="11"/>
  <c r="C12" i="11"/>
  <c r="AR11" i="11"/>
  <c r="AP11" i="11"/>
  <c r="AN11" i="11"/>
  <c r="AL11" i="11"/>
  <c r="AJ11" i="11"/>
  <c r="AF9" i="11"/>
  <c r="AB9" i="11"/>
  <c r="X9" i="11"/>
  <c r="T9" i="11"/>
  <c r="P9" i="11"/>
  <c r="L9" i="11"/>
  <c r="D11" i="11"/>
  <c r="C11" i="11"/>
  <c r="AR10" i="11"/>
  <c r="AP10" i="11"/>
  <c r="AN10" i="11"/>
  <c r="AL10" i="11"/>
  <c r="AJ10" i="11"/>
  <c r="AF6" i="11"/>
  <c r="AB6" i="11"/>
  <c r="X6" i="11"/>
  <c r="T6" i="11"/>
  <c r="P6" i="11"/>
  <c r="L6" i="11"/>
  <c r="D10" i="11"/>
  <c r="C10" i="11"/>
  <c r="AR9" i="11"/>
  <c r="AP9" i="11"/>
  <c r="AN9" i="11"/>
  <c r="AL7" i="11"/>
  <c r="AJ7" i="11"/>
  <c r="AF8" i="11"/>
  <c r="AB8" i="11"/>
  <c r="X8" i="11"/>
  <c r="T8" i="11"/>
  <c r="P8" i="11"/>
  <c r="L8" i="11"/>
  <c r="D9" i="11"/>
  <c r="C9" i="11"/>
  <c r="AR8" i="11"/>
  <c r="AP8" i="11"/>
  <c r="AN8" i="11"/>
  <c r="AL4" i="11"/>
  <c r="AJ4" i="11"/>
  <c r="AF10" i="11"/>
  <c r="AB10" i="11"/>
  <c r="X10" i="11"/>
  <c r="T10" i="11"/>
  <c r="P10" i="11"/>
  <c r="L10" i="11"/>
  <c r="D8" i="11"/>
  <c r="C8" i="11"/>
  <c r="AR7" i="11"/>
  <c r="AP7" i="11"/>
  <c r="AN7" i="11"/>
  <c r="AL5" i="11"/>
  <c r="AJ5" i="11"/>
  <c r="AF4" i="11"/>
  <c r="AB4" i="11"/>
  <c r="X4" i="11"/>
  <c r="T4" i="11"/>
  <c r="P4" i="11"/>
  <c r="L4" i="11"/>
  <c r="D7" i="11"/>
  <c r="C7" i="11"/>
  <c r="AR6" i="11"/>
  <c r="AP6" i="11"/>
  <c r="AN6" i="11"/>
  <c r="AL9" i="11"/>
  <c r="AJ9" i="11"/>
  <c r="AF11" i="11"/>
  <c r="AB11" i="11"/>
  <c r="X11" i="11"/>
  <c r="T11" i="11"/>
  <c r="P11" i="11"/>
  <c r="L11" i="11"/>
  <c r="D6" i="11"/>
  <c r="C6" i="11"/>
  <c r="AR5" i="11"/>
  <c r="AP5" i="11"/>
  <c r="AN5" i="11"/>
  <c r="AL6" i="11"/>
  <c r="AJ6" i="11"/>
  <c r="AF5" i="11"/>
  <c r="AB5" i="11"/>
  <c r="X5" i="11"/>
  <c r="T5" i="11"/>
  <c r="P5" i="11"/>
  <c r="L5" i="11"/>
  <c r="D5" i="11"/>
  <c r="C5" i="11"/>
  <c r="AR4" i="11"/>
  <c r="AP4" i="11"/>
  <c r="AN4" i="11"/>
  <c r="AL8" i="11"/>
  <c r="AJ8" i="11"/>
  <c r="AF7" i="11"/>
  <c r="AB7" i="11"/>
  <c r="X7" i="11"/>
  <c r="T7" i="11"/>
  <c r="P7" i="11"/>
  <c r="L7" i="11"/>
  <c r="D4" i="11"/>
  <c r="C4" i="11"/>
  <c r="L59" i="8"/>
  <c r="P59" i="8"/>
  <c r="T59" i="8"/>
  <c r="X59" i="8"/>
  <c r="Z59" i="8"/>
  <c r="AB59" i="8"/>
  <c r="AF59" i="8"/>
  <c r="AJ56" i="8"/>
  <c r="AL56" i="8"/>
  <c r="L60" i="8"/>
  <c r="P60" i="8"/>
  <c r="T60" i="8"/>
  <c r="X60" i="8"/>
  <c r="Z60" i="8"/>
  <c r="AB60" i="8"/>
  <c r="AF60" i="8"/>
  <c r="AJ19" i="8"/>
  <c r="AL19" i="8"/>
  <c r="L27" i="8"/>
  <c r="P27" i="8"/>
  <c r="T27" i="8"/>
  <c r="X27" i="8"/>
  <c r="Z27" i="8"/>
  <c r="AB27" i="8"/>
  <c r="AF27" i="8"/>
  <c r="AJ7" i="8"/>
  <c r="AL7" i="8"/>
  <c r="L76" i="8"/>
  <c r="P76" i="8"/>
  <c r="T76" i="8"/>
  <c r="X76" i="8"/>
  <c r="Z76" i="8"/>
  <c r="AB76" i="8"/>
  <c r="AF76" i="8"/>
  <c r="AJ64" i="8"/>
  <c r="AL64" i="8"/>
  <c r="L18" i="8"/>
  <c r="P18" i="8"/>
  <c r="T18" i="8"/>
  <c r="X18" i="8"/>
  <c r="Z18" i="8"/>
  <c r="AB18" i="8"/>
  <c r="AF18" i="8"/>
  <c r="AJ52" i="8"/>
  <c r="AL52" i="8"/>
  <c r="L86" i="8"/>
  <c r="P86" i="8"/>
  <c r="T86" i="8"/>
  <c r="X86" i="8"/>
  <c r="Z86" i="8"/>
  <c r="AB86" i="8"/>
  <c r="AF86" i="8"/>
  <c r="AJ66" i="8"/>
  <c r="AL66" i="8"/>
  <c r="L77" i="8"/>
  <c r="P77" i="8"/>
  <c r="T77" i="8"/>
  <c r="X77" i="8"/>
  <c r="Z77" i="8"/>
  <c r="AB77" i="8"/>
  <c r="AF77" i="8"/>
  <c r="AJ53" i="8"/>
  <c r="AL53" i="8"/>
  <c r="L29" i="8"/>
  <c r="P29" i="8"/>
  <c r="T29" i="8"/>
  <c r="X29" i="8"/>
  <c r="Z29" i="8"/>
  <c r="AB29" i="8"/>
  <c r="AF29" i="8"/>
  <c r="AJ12" i="8"/>
  <c r="AL12" i="8"/>
  <c r="L45" i="8"/>
  <c r="P45" i="8"/>
  <c r="T45" i="8"/>
  <c r="X45" i="8"/>
  <c r="Z45" i="8"/>
  <c r="AB45" i="8"/>
  <c r="AF45" i="8"/>
  <c r="AJ6" i="8"/>
  <c r="AL6" i="8"/>
  <c r="L94" i="8"/>
  <c r="P94" i="8"/>
  <c r="T94" i="8"/>
  <c r="X94" i="8"/>
  <c r="Z94" i="8"/>
  <c r="AB94" i="8"/>
  <c r="AF94" i="8"/>
  <c r="AJ61" i="8"/>
  <c r="AL61" i="8"/>
  <c r="L70" i="8"/>
  <c r="P70" i="8"/>
  <c r="T70" i="8"/>
  <c r="X70" i="8"/>
  <c r="Z70" i="8"/>
  <c r="AB70" i="8"/>
  <c r="AF70" i="8"/>
  <c r="AJ88" i="8"/>
  <c r="AL88" i="8"/>
  <c r="L53" i="8"/>
  <c r="P53" i="8"/>
  <c r="T53" i="8"/>
  <c r="X53" i="8"/>
  <c r="Z53" i="8"/>
  <c r="AB53" i="8"/>
  <c r="AF53" i="8"/>
  <c r="AJ45" i="8"/>
  <c r="AL45" i="8"/>
  <c r="L17" i="8"/>
  <c r="P17" i="8"/>
  <c r="T17" i="8"/>
  <c r="X17" i="8"/>
  <c r="Z17" i="8"/>
  <c r="AB17" i="8"/>
  <c r="AF17" i="8"/>
  <c r="AJ62" i="8"/>
  <c r="AL62" i="8"/>
  <c r="T5" i="8"/>
  <c r="T65" i="8"/>
  <c r="T93" i="8"/>
  <c r="T4" i="8"/>
  <c r="T74" i="8"/>
  <c r="T61" i="8"/>
  <c r="T48" i="8"/>
  <c r="T30" i="8"/>
  <c r="T64" i="8"/>
  <c r="T52" i="8"/>
  <c r="T35" i="8"/>
  <c r="T8" i="8"/>
  <c r="T41" i="8"/>
  <c r="T62" i="8"/>
  <c r="T15" i="8"/>
  <c r="T36" i="8"/>
  <c r="T7" i="8"/>
  <c r="T47" i="8"/>
  <c r="T22" i="8"/>
  <c r="T37" i="8"/>
  <c r="T40" i="8"/>
  <c r="T39" i="8"/>
  <c r="T75" i="8"/>
  <c r="T6" i="8"/>
  <c r="T38" i="8"/>
  <c r="T82" i="8"/>
  <c r="T43" i="8"/>
  <c r="T23" i="8"/>
  <c r="T92" i="8"/>
  <c r="F88" i="8" l="1"/>
  <c r="F33" i="11"/>
  <c r="F5" i="11"/>
  <c r="F20" i="11"/>
  <c r="F70" i="8"/>
  <c r="F36" i="11"/>
  <c r="F44" i="11"/>
  <c r="F22" i="11"/>
  <c r="F12" i="11"/>
  <c r="F21" i="11"/>
  <c r="F41" i="11"/>
  <c r="F28" i="11"/>
  <c r="F29" i="11"/>
  <c r="F32" i="11"/>
  <c r="F38" i="11"/>
  <c r="F39" i="11"/>
  <c r="F46" i="11"/>
  <c r="F47" i="11"/>
  <c r="F14" i="11"/>
  <c r="F25" i="11"/>
  <c r="F40" i="11"/>
  <c r="F45" i="11"/>
  <c r="F16" i="11"/>
  <c r="F24" i="11"/>
  <c r="F26" i="11"/>
  <c r="F27" i="11"/>
  <c r="F37" i="11"/>
  <c r="F18" i="11"/>
  <c r="F30" i="11"/>
  <c r="F34" i="11"/>
  <c r="F35" i="11"/>
  <c r="F42" i="11"/>
  <c r="F43" i="11"/>
  <c r="F17" i="11"/>
  <c r="F13" i="11"/>
  <c r="F19" i="11"/>
  <c r="F31" i="11"/>
  <c r="F15" i="11"/>
  <c r="F23" i="11"/>
  <c r="F10" i="11"/>
  <c r="F6" i="11"/>
  <c r="F9" i="11"/>
  <c r="F8" i="11"/>
  <c r="F4" i="11"/>
  <c r="F11" i="11"/>
  <c r="F7" i="11"/>
  <c r="D16" i="8"/>
  <c r="AL77" i="8"/>
  <c r="AN4" i="8"/>
  <c r="AP4" i="8"/>
  <c r="AR4" i="8"/>
  <c r="AL59" i="8"/>
  <c r="AN5" i="8"/>
  <c r="AP5" i="8"/>
  <c r="AR5" i="8"/>
  <c r="AL27" i="8"/>
  <c r="AN6" i="8"/>
  <c r="AP6" i="8"/>
  <c r="AR6" i="8"/>
  <c r="AL17" i="8"/>
  <c r="AN7" i="8"/>
  <c r="AP7" i="8"/>
  <c r="AR7" i="8"/>
  <c r="AL36" i="8"/>
  <c r="AN8" i="8"/>
  <c r="AP8" i="8"/>
  <c r="AR8" i="8"/>
  <c r="AL22" i="8"/>
  <c r="AN9" i="8"/>
  <c r="AP9" i="8"/>
  <c r="AR9" i="8"/>
  <c r="AL74" i="8"/>
  <c r="AN10" i="8"/>
  <c r="AP10" i="8"/>
  <c r="AR10" i="8"/>
  <c r="AJ77" i="8"/>
  <c r="AJ59" i="8"/>
  <c r="AJ27" i="8"/>
  <c r="AJ17" i="8"/>
  <c r="AJ36" i="8"/>
  <c r="AJ22" i="8"/>
  <c r="AJ74" i="8"/>
  <c r="AF5" i="8"/>
  <c r="AF65" i="8"/>
  <c r="AF93" i="8"/>
  <c r="AF4" i="8"/>
  <c r="AF74" i="8"/>
  <c r="AF61" i="8"/>
  <c r="AF48" i="8"/>
  <c r="AB5" i="8"/>
  <c r="AB65" i="8"/>
  <c r="AB93" i="8"/>
  <c r="AB4" i="8"/>
  <c r="AB74" i="8"/>
  <c r="AB61" i="8"/>
  <c r="AB48" i="8"/>
  <c r="Z5" i="8"/>
  <c r="Z65" i="8"/>
  <c r="Z93" i="8"/>
  <c r="Z4" i="8"/>
  <c r="Z74" i="8"/>
  <c r="Z61" i="8"/>
  <c r="Z48" i="8"/>
  <c r="X5" i="8"/>
  <c r="X65" i="8"/>
  <c r="X93" i="8"/>
  <c r="X4" i="8"/>
  <c r="X74" i="8"/>
  <c r="X61" i="8"/>
  <c r="X48" i="8"/>
  <c r="P5" i="8"/>
  <c r="P65" i="8"/>
  <c r="P93" i="8"/>
  <c r="P4" i="8"/>
  <c r="P74" i="8"/>
  <c r="P61" i="8"/>
  <c r="P48" i="8"/>
  <c r="L5" i="8"/>
  <c r="L65" i="8"/>
  <c r="L93" i="8"/>
  <c r="L4" i="8"/>
  <c r="L74" i="8"/>
  <c r="L61" i="8"/>
  <c r="L48" i="8"/>
  <c r="C5" i="8"/>
  <c r="D5" i="8"/>
  <c r="C6" i="8"/>
  <c r="D6" i="8"/>
  <c r="C7" i="8"/>
  <c r="D7" i="8"/>
  <c r="C8" i="8"/>
  <c r="D8" i="8"/>
  <c r="C9" i="8"/>
  <c r="D9" i="8"/>
  <c r="C10" i="8"/>
  <c r="D10" i="8"/>
  <c r="C11" i="8"/>
  <c r="D11" i="8"/>
  <c r="C12" i="8"/>
  <c r="D12" i="8"/>
  <c r="C13" i="8"/>
  <c r="D13" i="8"/>
  <c r="C14" i="8"/>
  <c r="D14" i="8"/>
  <c r="C15" i="8"/>
  <c r="D15" i="8"/>
  <c r="C16" i="8"/>
  <c r="C17" i="8"/>
  <c r="D17" i="8"/>
  <c r="C18" i="8"/>
  <c r="D18" i="8"/>
  <c r="C19" i="8"/>
  <c r="D19" i="8"/>
  <c r="D4" i="8"/>
  <c r="C4" i="8"/>
  <c r="X30" i="8"/>
  <c r="AF30" i="8"/>
  <c r="Z30" i="8"/>
  <c r="AB30" i="8"/>
  <c r="Z64" i="8"/>
  <c r="X64" i="8"/>
  <c r="AB64" i="8"/>
  <c r="AF64" i="8"/>
  <c r="AF52" i="8"/>
  <c r="Z52" i="8"/>
  <c r="AB52" i="8"/>
  <c r="X52" i="8"/>
  <c r="L52" i="8"/>
  <c r="Z35" i="8"/>
  <c r="AB35" i="8"/>
  <c r="L35" i="8"/>
  <c r="AF35" i="8"/>
  <c r="P8" i="8"/>
  <c r="AF8" i="8"/>
  <c r="Z8" i="8"/>
  <c r="AB8" i="8"/>
  <c r="L8" i="8"/>
  <c r="Z41" i="8"/>
  <c r="AB41" i="8"/>
  <c r="X41" i="8"/>
  <c r="L41" i="8"/>
  <c r="L62" i="8"/>
  <c r="Z62" i="8"/>
  <c r="AB62" i="8"/>
  <c r="AP17" i="8"/>
  <c r="AF62" i="8"/>
  <c r="X62" i="8"/>
  <c r="Z15" i="8"/>
  <c r="AB15" i="8"/>
  <c r="X36" i="8"/>
  <c r="AF36" i="8"/>
  <c r="P36" i="8"/>
  <c r="Z36" i="8"/>
  <c r="AB36" i="8"/>
  <c r="D20" i="8"/>
  <c r="D21" i="8"/>
  <c r="D22" i="8"/>
  <c r="D23" i="8"/>
  <c r="D24" i="8"/>
  <c r="D25" i="8"/>
  <c r="D26" i="8"/>
  <c r="D27" i="8"/>
  <c r="D28" i="8"/>
  <c r="D29" i="8"/>
  <c r="D30" i="8"/>
  <c r="D31" i="8"/>
  <c r="D32" i="8"/>
  <c r="C20" i="8"/>
  <c r="C21" i="8"/>
  <c r="C22" i="8"/>
  <c r="C23" i="8"/>
  <c r="C24" i="8"/>
  <c r="C25" i="8"/>
  <c r="C26" i="8"/>
  <c r="C27" i="8"/>
  <c r="C28" i="8"/>
  <c r="C29" i="8"/>
  <c r="C30" i="8"/>
  <c r="C31" i="8"/>
  <c r="C32" i="8"/>
  <c r="AR11" i="8"/>
  <c r="AR12" i="8"/>
  <c r="AR13" i="8"/>
  <c r="AR14" i="8"/>
  <c r="AR15" i="8"/>
  <c r="AR16" i="8"/>
  <c r="AR17" i="8"/>
  <c r="AR18" i="8"/>
  <c r="AR19" i="8"/>
  <c r="AR20" i="8"/>
  <c r="AR21" i="8"/>
  <c r="AR22" i="8"/>
  <c r="AR23" i="8"/>
  <c r="AR24" i="8"/>
  <c r="AR25" i="8"/>
  <c r="AR26" i="8"/>
  <c r="AR27" i="8"/>
  <c r="AR28" i="8"/>
  <c r="AR29" i="8"/>
  <c r="AR30" i="8"/>
  <c r="AR31" i="8"/>
  <c r="AR32" i="8"/>
  <c r="AP11" i="8"/>
  <c r="AP12" i="8"/>
  <c r="AP13" i="8"/>
  <c r="AP14" i="8"/>
  <c r="AP15" i="8"/>
  <c r="AP16" i="8"/>
  <c r="AP18" i="8"/>
  <c r="AP19" i="8"/>
  <c r="AP20" i="8"/>
  <c r="AP21" i="8"/>
  <c r="AP22" i="8"/>
  <c r="AP23" i="8"/>
  <c r="AP24" i="8"/>
  <c r="AP25" i="8"/>
  <c r="AP26" i="8"/>
  <c r="AP27" i="8"/>
  <c r="AP28" i="8"/>
  <c r="AP29" i="8"/>
  <c r="AP30" i="8"/>
  <c r="AP31" i="8"/>
  <c r="AP32" i="8"/>
  <c r="AN11" i="8"/>
  <c r="AN12" i="8"/>
  <c r="AN13" i="8"/>
  <c r="F76" i="8" s="1"/>
  <c r="AN14" i="8"/>
  <c r="AN15" i="8"/>
  <c r="AN16" i="8"/>
  <c r="AN17" i="8"/>
  <c r="AN18" i="8"/>
  <c r="AN19" i="8"/>
  <c r="AN20" i="8"/>
  <c r="AN21" i="8"/>
  <c r="AN22" i="8"/>
  <c r="AN23" i="8"/>
  <c r="AN24" i="8"/>
  <c r="AN25" i="8"/>
  <c r="AN26" i="8"/>
  <c r="AN27" i="8"/>
  <c r="AN28" i="8"/>
  <c r="AN29" i="8"/>
  <c r="AN30" i="8"/>
  <c r="AN31" i="8"/>
  <c r="AN32" i="8"/>
  <c r="AL5" i="8"/>
  <c r="AL92" i="8"/>
  <c r="AL38" i="8"/>
  <c r="AL8" i="8"/>
  <c r="AL47" i="8"/>
  <c r="AL73" i="8"/>
  <c r="AL24" i="8"/>
  <c r="AL39" i="8"/>
  <c r="AL86" i="8"/>
  <c r="AL63" i="8"/>
  <c r="AL11" i="8"/>
  <c r="AL41" i="8"/>
  <c r="AL68" i="8"/>
  <c r="AL93" i="8"/>
  <c r="AL25" i="8"/>
  <c r="AL21" i="8"/>
  <c r="AL60" i="8"/>
  <c r="AL15" i="8"/>
  <c r="AL94" i="8"/>
  <c r="AL48" i="8"/>
  <c r="AL23" i="8"/>
  <c r="AL67" i="8"/>
  <c r="AJ5" i="8"/>
  <c r="AJ92" i="8"/>
  <c r="AJ38" i="8"/>
  <c r="AJ8" i="8"/>
  <c r="AJ47" i="8"/>
  <c r="AJ73" i="8"/>
  <c r="AJ24" i="8"/>
  <c r="AJ39" i="8"/>
  <c r="AJ86" i="8"/>
  <c r="AJ63" i="8"/>
  <c r="AJ11" i="8"/>
  <c r="AJ41" i="8"/>
  <c r="AJ68" i="8"/>
  <c r="AJ93" i="8"/>
  <c r="AJ25" i="8"/>
  <c r="AJ21" i="8"/>
  <c r="AJ60" i="8"/>
  <c r="AJ15" i="8"/>
  <c r="AJ94" i="8"/>
  <c r="AJ48" i="8"/>
  <c r="F66" i="8" s="1"/>
  <c r="AJ23" i="8"/>
  <c r="AJ67" i="8"/>
  <c r="AF41" i="8"/>
  <c r="AF15" i="8"/>
  <c r="AF7" i="8"/>
  <c r="AF47" i="8"/>
  <c r="AF22" i="8"/>
  <c r="AF37" i="8"/>
  <c r="AF40" i="8"/>
  <c r="AF39" i="8"/>
  <c r="AF75" i="8"/>
  <c r="AF6" i="8"/>
  <c r="AF38" i="8"/>
  <c r="AF82" i="8"/>
  <c r="AF43" i="8"/>
  <c r="AF23" i="8"/>
  <c r="AF92" i="8"/>
  <c r="AB7" i="8"/>
  <c r="AB47" i="8"/>
  <c r="AB22" i="8"/>
  <c r="AB37" i="8"/>
  <c r="AB40" i="8"/>
  <c r="AB39" i="8"/>
  <c r="AB75" i="8"/>
  <c r="AB6" i="8"/>
  <c r="AB38" i="8"/>
  <c r="AB82" i="8"/>
  <c r="AB43" i="8"/>
  <c r="AB23" i="8"/>
  <c r="AB92" i="8"/>
  <c r="Z7" i="8"/>
  <c r="Z47" i="8"/>
  <c r="Z22" i="8"/>
  <c r="Z37" i="8"/>
  <c r="Z40" i="8"/>
  <c r="Z39" i="8"/>
  <c r="Z75" i="8"/>
  <c r="Z6" i="8"/>
  <c r="Z38" i="8"/>
  <c r="Z82" i="8"/>
  <c r="Z43" i="8"/>
  <c r="Z23" i="8"/>
  <c r="Z92" i="8"/>
  <c r="X35" i="8"/>
  <c r="X8" i="8"/>
  <c r="X15" i="8"/>
  <c r="X7" i="8"/>
  <c r="X47" i="8"/>
  <c r="X22" i="8"/>
  <c r="X37" i="8"/>
  <c r="X40" i="8"/>
  <c r="X39" i="8"/>
  <c r="X75" i="8"/>
  <c r="X6" i="8"/>
  <c r="X38" i="8"/>
  <c r="X82" i="8"/>
  <c r="X43" i="8"/>
  <c r="X23" i="8"/>
  <c r="X92" i="8"/>
  <c r="P30" i="8"/>
  <c r="P64" i="8"/>
  <c r="P52" i="8"/>
  <c r="P35" i="8"/>
  <c r="P41" i="8"/>
  <c r="P62" i="8"/>
  <c r="P15" i="8"/>
  <c r="P7" i="8"/>
  <c r="P47" i="8"/>
  <c r="P37" i="8"/>
  <c r="P40" i="8"/>
  <c r="P39" i="8"/>
  <c r="P75" i="8"/>
  <c r="P6" i="8"/>
  <c r="P38" i="8"/>
  <c r="P82" i="8"/>
  <c r="P43" i="8"/>
  <c r="P23" i="8"/>
  <c r="P92" i="8"/>
  <c r="L30" i="8"/>
  <c r="L64" i="8"/>
  <c r="L15" i="8"/>
  <c r="L36" i="8"/>
  <c r="L7" i="8"/>
  <c r="L47" i="8"/>
  <c r="L37" i="8"/>
  <c r="L40" i="8"/>
  <c r="L39" i="8"/>
  <c r="L75" i="8"/>
  <c r="L6" i="8"/>
  <c r="L38" i="8"/>
  <c r="L82" i="8"/>
  <c r="L43" i="8"/>
  <c r="L23" i="8"/>
  <c r="L92" i="8"/>
  <c r="F9" i="8" l="1"/>
  <c r="F19" i="8"/>
  <c r="F21" i="8"/>
  <c r="F27" i="8"/>
  <c r="F94" i="8"/>
  <c r="F25" i="8"/>
  <c r="F86" i="8"/>
  <c r="F67" i="8"/>
  <c r="F11" i="8"/>
  <c r="F60" i="8"/>
  <c r="F17" i="8"/>
  <c r="F63" i="8"/>
  <c r="F56" i="8"/>
  <c r="F43" i="8"/>
  <c r="F22" i="8"/>
  <c r="F29" i="8"/>
  <c r="F72" i="8"/>
  <c r="F89" i="8"/>
  <c r="F45" i="8"/>
  <c r="F59" i="8"/>
  <c r="F68" i="8"/>
  <c r="F18" i="8"/>
  <c r="F53" i="8"/>
  <c r="F24" i="8"/>
  <c r="F77" i="8"/>
  <c r="F12" i="8"/>
  <c r="F73" i="8"/>
  <c r="F39" i="8"/>
  <c r="F15" i="8"/>
  <c r="F62" i="8"/>
  <c r="F23" i="8"/>
  <c r="F40" i="8"/>
  <c r="F7" i="8"/>
  <c r="F36" i="8"/>
  <c r="F35" i="8"/>
  <c r="F52" i="8"/>
  <c r="F5" i="8"/>
  <c r="F8" i="8"/>
  <c r="F6" i="8"/>
  <c r="F37" i="8"/>
  <c r="F4" i="8"/>
  <c r="F82" i="8"/>
  <c r="F75" i="8"/>
  <c r="F30" i="8"/>
  <c r="F48" i="8"/>
  <c r="F93" i="8"/>
  <c r="F92" i="8"/>
  <c r="F38" i="8"/>
  <c r="F47" i="8"/>
  <c r="F64" i="8"/>
  <c r="F74" i="8"/>
  <c r="F61" i="8"/>
  <c r="F65" i="8"/>
  <c r="F41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Dave Obrien</author>
  </authors>
  <commentList>
    <comment ref="C1" authorId="0" shapeId="0" xr:uid="{6E58298D-9603-45BE-B474-492EB1494244}">
      <text>
        <r>
          <rPr>
            <b/>
            <sz val="9"/>
            <color indexed="81"/>
            <rFont val="Tahoma"/>
            <family val="2"/>
          </rPr>
          <t>Dave Obrien:</t>
        </r>
        <r>
          <rPr>
            <sz val="9"/>
            <color indexed="81"/>
            <rFont val="Tahoma"/>
            <family val="2"/>
          </rPr>
          <t xml:space="preserve">
Open, Junior, Small Fry</t>
        </r>
      </text>
    </comment>
  </commentList>
</comments>
</file>

<file path=xl/sharedStrings.xml><?xml version="1.0" encoding="utf-8"?>
<sst xmlns="http://schemas.openxmlformats.org/spreadsheetml/2006/main" count="680" uniqueCount="268">
  <si>
    <t>Angler</t>
  </si>
  <si>
    <t>Snapper</t>
  </si>
  <si>
    <t>Kingfish</t>
  </si>
  <si>
    <t>Kahawai</t>
  </si>
  <si>
    <t>Trevally</t>
  </si>
  <si>
    <t>Weight</t>
  </si>
  <si>
    <t>Boarfish</t>
  </si>
  <si>
    <t>John Dory</t>
  </si>
  <si>
    <t>Tarakihi</t>
  </si>
  <si>
    <t>Points total</t>
  </si>
  <si>
    <t>Points</t>
  </si>
  <si>
    <t>Species Penalty</t>
  </si>
  <si>
    <t>Crayfish</t>
  </si>
  <si>
    <t>Gurnard</t>
  </si>
  <si>
    <t>Total Points</t>
  </si>
  <si>
    <t>Butterfish</t>
  </si>
  <si>
    <t>Spearo</t>
  </si>
  <si>
    <t>Converted from Length</t>
  </si>
  <si>
    <t>Gamefishing Section</t>
  </si>
  <si>
    <t>Species</t>
  </si>
  <si>
    <t>Boat</t>
  </si>
  <si>
    <t>Tackle</t>
  </si>
  <si>
    <t>Date</t>
  </si>
  <si>
    <t>Member?</t>
  </si>
  <si>
    <t>T/R</t>
  </si>
  <si>
    <t>Fish Weight</t>
  </si>
  <si>
    <t>Line Weight</t>
  </si>
  <si>
    <t>IGFA Points</t>
  </si>
  <si>
    <r>
      <t>·</t>
    </r>
    <r>
      <rPr>
        <sz val="7"/>
        <color rgb="FF000000"/>
        <rFont val="Times New Roman"/>
        <family val="1"/>
      </rPr>
      <t xml:space="preserve">   </t>
    </r>
    <r>
      <rPr>
        <sz val="11.5"/>
        <color rgb="FF000000"/>
        <rFont val="Arial"/>
        <family val="2"/>
      </rPr>
      <t>Any tagged Billfish is 200 points</t>
    </r>
  </si>
  <si>
    <r>
      <t>·</t>
    </r>
    <r>
      <rPr>
        <sz val="7"/>
        <color rgb="FF000000"/>
        <rFont val="Times New Roman"/>
        <family val="1"/>
      </rPr>
      <t xml:space="preserve">   </t>
    </r>
    <r>
      <rPr>
        <sz val="11.5"/>
        <color rgb="FF000000"/>
        <rFont val="Arial"/>
        <family val="2"/>
      </rPr>
      <t>1 point per KG for any weighed Billfish – Must be 90kgs or over.</t>
    </r>
  </si>
  <si>
    <r>
      <t>·</t>
    </r>
    <r>
      <rPr>
        <sz val="7"/>
        <color rgb="FF000000"/>
        <rFont val="Times New Roman"/>
        <family val="1"/>
      </rPr>
      <t xml:space="preserve">   </t>
    </r>
    <r>
      <rPr>
        <sz val="11.5"/>
        <color rgb="FF000000"/>
        <rFont val="Arial"/>
        <family val="2"/>
      </rPr>
      <t>1 point per KG for Tuna – Must be 7kgs or over.</t>
    </r>
  </si>
  <si>
    <r>
      <t>·</t>
    </r>
    <r>
      <rPr>
        <sz val="7"/>
        <color rgb="FF000000"/>
        <rFont val="Times New Roman"/>
        <family val="1"/>
      </rPr>
      <t xml:space="preserve">   </t>
    </r>
    <r>
      <rPr>
        <sz val="11.5"/>
        <color rgb="FF000000"/>
        <rFont val="Arial"/>
        <family val="2"/>
      </rPr>
      <t>40 Points per tagged Tuna –  Albacore &amp; Skipjack are not counted for tagging.</t>
    </r>
  </si>
  <si>
    <r>
      <t>·</t>
    </r>
    <r>
      <rPr>
        <sz val="7"/>
        <color rgb="FF000000"/>
        <rFont val="Times New Roman"/>
        <family val="1"/>
      </rPr>
      <t xml:space="preserve">   </t>
    </r>
    <r>
      <rPr>
        <sz val="11.5"/>
        <color rgb="FF000000"/>
        <rFont val="Arial"/>
        <family val="2"/>
      </rPr>
      <t>1 point per KG for Mahimahi and Shortbill – Must be 5kgs or over.</t>
    </r>
  </si>
  <si>
    <r>
      <t>·</t>
    </r>
    <r>
      <rPr>
        <sz val="7"/>
        <color rgb="FF000000"/>
        <rFont val="Times New Roman"/>
        <family val="1"/>
      </rPr>
      <t xml:space="preserve">   </t>
    </r>
    <r>
      <rPr>
        <sz val="11.5"/>
        <color rgb="FF000000"/>
        <rFont val="Arial"/>
        <family val="2"/>
      </rPr>
      <t>40 points for a tagged Shortbill</t>
    </r>
  </si>
  <si>
    <r>
      <t>·</t>
    </r>
    <r>
      <rPr>
        <sz val="7"/>
        <color rgb="FF000000"/>
        <rFont val="Times New Roman"/>
        <family val="1"/>
      </rPr>
      <t xml:space="preserve">   </t>
    </r>
    <r>
      <rPr>
        <sz val="11.5"/>
        <color rgb="FF000000"/>
        <rFont val="Arial"/>
        <family val="2"/>
      </rPr>
      <t>10 points for a tagged Shark – Mako, Blue, Thrasher &amp; Hammer Head only</t>
    </r>
  </si>
  <si>
    <t>IGFA Calculator</t>
  </si>
  <si>
    <t>Row Labels</t>
  </si>
  <si>
    <t>(blank)</t>
  </si>
  <si>
    <t>Grand Total</t>
  </si>
  <si>
    <t>Sum of IGFA Points</t>
  </si>
  <si>
    <t>Individual Points</t>
  </si>
  <si>
    <t>Boat Points</t>
  </si>
  <si>
    <t>Sum of Boat Points</t>
  </si>
  <si>
    <t>Sum of Individual Points</t>
  </si>
  <si>
    <t>McCullough Cup</t>
  </si>
  <si>
    <t>Leading boat points</t>
  </si>
  <si>
    <t>Tuck Trophy</t>
  </si>
  <si>
    <t>Leading Angler points</t>
  </si>
  <si>
    <t>Perkinson Trophy</t>
  </si>
  <si>
    <t>Boat with most billfish captures</t>
  </si>
  <si>
    <t>MCFC First Marlin</t>
  </si>
  <si>
    <t>Heaviest game fish Junior</t>
  </si>
  <si>
    <t>O'Brien Cup</t>
  </si>
  <si>
    <t>Heaviest Tuna</t>
  </si>
  <si>
    <t>Heaviest Mahi/Short Bill</t>
  </si>
  <si>
    <t>Adams Trophy</t>
  </si>
  <si>
    <t>Hopper Cup</t>
  </si>
  <si>
    <t>Heaviest Striped Marlin</t>
  </si>
  <si>
    <t>McCully Cup</t>
  </si>
  <si>
    <t>Heaviest Blue/Black/Broadbill</t>
  </si>
  <si>
    <t>Tally</t>
  </si>
  <si>
    <t>Striped</t>
  </si>
  <si>
    <t>Blue</t>
  </si>
  <si>
    <t>Black</t>
  </si>
  <si>
    <t>Broadbill</t>
  </si>
  <si>
    <t>Spear</t>
  </si>
  <si>
    <t>Mahimahi</t>
  </si>
  <si>
    <t>Weighed</t>
  </si>
  <si>
    <t>Total</t>
  </si>
  <si>
    <t>Most IGFA Points ANGLER</t>
  </si>
  <si>
    <t>YFT/BIG EYE</t>
  </si>
  <si>
    <t>Trevor Danks</t>
  </si>
  <si>
    <t>Yes</t>
  </si>
  <si>
    <t>SFBT/NBFT</t>
  </si>
  <si>
    <t>Open Angler of the year 2025-26</t>
  </si>
  <si>
    <t>Junior Angler of the year 2025-26</t>
  </si>
  <si>
    <t>Spearo of the Year 2025-26</t>
  </si>
  <si>
    <t>Evie Webb (SF)</t>
  </si>
  <si>
    <t>Kerry Hamblyn</t>
  </si>
  <si>
    <t>SBT</t>
  </si>
  <si>
    <t xml:space="preserve">Serenity </t>
  </si>
  <si>
    <t>Length</t>
  </si>
  <si>
    <t>Name</t>
  </si>
  <si>
    <t>Class</t>
  </si>
  <si>
    <t>Evie Webb</t>
  </si>
  <si>
    <t>SF</t>
  </si>
  <si>
    <t>69cm</t>
  </si>
  <si>
    <t>6.11kg</t>
  </si>
  <si>
    <t>Open</t>
  </si>
  <si>
    <t>45cm</t>
  </si>
  <si>
    <t>28cm</t>
  </si>
  <si>
    <t>1.40kg</t>
  </si>
  <si>
    <t>0.27kg</t>
  </si>
  <si>
    <t>1.27KG</t>
  </si>
  <si>
    <t>43.5cm</t>
  </si>
  <si>
    <t>Doug Lambert</t>
  </si>
  <si>
    <t>67.5cm</t>
  </si>
  <si>
    <t>47.5cm</t>
  </si>
  <si>
    <t>5.74kg</t>
  </si>
  <si>
    <t>1.48kg</t>
  </si>
  <si>
    <t>Hendrik Klooper</t>
  </si>
  <si>
    <t>Brennan Wylie</t>
  </si>
  <si>
    <t>Kendrik Klooper</t>
  </si>
  <si>
    <t>34.5cm</t>
  </si>
  <si>
    <t>0.48kg</t>
  </si>
  <si>
    <t>40.5cm</t>
  </si>
  <si>
    <t>0.75kg</t>
  </si>
  <si>
    <t>Damian Gibbs</t>
  </si>
  <si>
    <t>Fergus Gibbs (SF)</t>
  </si>
  <si>
    <t>41.5cm</t>
  </si>
  <si>
    <t>Fergus Gibbs</t>
  </si>
  <si>
    <t>39.5cm</t>
  </si>
  <si>
    <t>0.70kg</t>
  </si>
  <si>
    <t>0.80kg</t>
  </si>
  <si>
    <t>59cm</t>
  </si>
  <si>
    <t>3.94kg</t>
  </si>
  <si>
    <t>0.92kg</t>
  </si>
  <si>
    <t>Tassius Potgiter</t>
  </si>
  <si>
    <t>46cm</t>
  </si>
  <si>
    <t>Tassius Potgeiter</t>
  </si>
  <si>
    <t>Aimee Danks</t>
  </si>
  <si>
    <t>1.62kg</t>
  </si>
  <si>
    <t>Non Member</t>
  </si>
  <si>
    <t>Bass</t>
  </si>
  <si>
    <t>76kg</t>
  </si>
  <si>
    <t>36.5cm</t>
  </si>
  <si>
    <t>0.94kg</t>
  </si>
  <si>
    <t>61.5cm</t>
  </si>
  <si>
    <t>4.43kg</t>
  </si>
  <si>
    <t>Josh Matthews</t>
  </si>
  <si>
    <t>NBT</t>
  </si>
  <si>
    <t>Athena</t>
  </si>
  <si>
    <t>Caleb Lambert</t>
  </si>
  <si>
    <t>Deni Vanin</t>
  </si>
  <si>
    <t>70cm</t>
  </si>
  <si>
    <t>6.36kg</t>
  </si>
  <si>
    <t>Junior</t>
  </si>
  <si>
    <t>75cm</t>
  </si>
  <si>
    <t>7.71kg</t>
  </si>
  <si>
    <t>66cm</t>
  </si>
  <si>
    <t>5.40kg</t>
  </si>
  <si>
    <t>David Obrien</t>
  </si>
  <si>
    <t>78cm</t>
  </si>
  <si>
    <t>8.60kg</t>
  </si>
  <si>
    <t>53cm</t>
  </si>
  <si>
    <t>2.05kg</t>
  </si>
  <si>
    <t>Levi Gibbs</t>
  </si>
  <si>
    <t>0.82kg</t>
  </si>
  <si>
    <t>Levi Gibbs (SF)</t>
  </si>
  <si>
    <t>Steve Gorrie</t>
  </si>
  <si>
    <t>39cm</t>
  </si>
  <si>
    <t>44cm</t>
  </si>
  <si>
    <t>1.18kg</t>
  </si>
  <si>
    <t>Sam Stewart</t>
  </si>
  <si>
    <t>Mike O'Dell</t>
  </si>
  <si>
    <t>Jake West</t>
  </si>
  <si>
    <t>Trev Danks</t>
  </si>
  <si>
    <t>Mia Saunders</t>
  </si>
  <si>
    <t>Reid Gibbs</t>
  </si>
  <si>
    <t>Kingston Brown</t>
  </si>
  <si>
    <t>65cm</t>
  </si>
  <si>
    <t>50cm</t>
  </si>
  <si>
    <t>56cm</t>
  </si>
  <si>
    <t>49.5cm</t>
  </si>
  <si>
    <t>52.5cm</t>
  </si>
  <si>
    <t>41cm</t>
  </si>
  <si>
    <t>48.5cm</t>
  </si>
  <si>
    <t>33cm</t>
  </si>
  <si>
    <t>35.5cm</t>
  </si>
  <si>
    <t>43cm</t>
  </si>
  <si>
    <t>99.5cm</t>
  </si>
  <si>
    <t>5.17kg</t>
  </si>
  <si>
    <t>2.48kg</t>
  </si>
  <si>
    <t>3.41kg</t>
  </si>
  <si>
    <t>2.42kg</t>
  </si>
  <si>
    <t>2.85kg</t>
  </si>
  <si>
    <t>1.43kg</t>
  </si>
  <si>
    <t>2.28kg</t>
  </si>
  <si>
    <t>0.78kg</t>
  </si>
  <si>
    <t>0.95kg</t>
  </si>
  <si>
    <t>Reid Gibbs (SF)</t>
  </si>
  <si>
    <t>1.63kg</t>
  </si>
  <si>
    <t>Kingston Brown (SF)</t>
  </si>
  <si>
    <t>12.03kg</t>
  </si>
  <si>
    <t>44.5cm</t>
  </si>
  <si>
    <t>0.98kg</t>
  </si>
  <si>
    <t>Eddie Hay</t>
  </si>
  <si>
    <t>75.5cm</t>
  </si>
  <si>
    <t>7.85kg</t>
  </si>
  <si>
    <t>51cm</t>
  </si>
  <si>
    <t>1.83kg</t>
  </si>
  <si>
    <t>Carter Croft</t>
  </si>
  <si>
    <t>0.56kg</t>
  </si>
  <si>
    <t>Carter Croft (SF)</t>
  </si>
  <si>
    <t>Craig Butler</t>
  </si>
  <si>
    <t>57cm</t>
  </si>
  <si>
    <t>3.58kg</t>
  </si>
  <si>
    <t>55cm</t>
  </si>
  <si>
    <t>54.5cm</t>
  </si>
  <si>
    <t>53.5cm</t>
  </si>
  <si>
    <t>3.00kg</t>
  </si>
  <si>
    <t>3.16kg</t>
  </si>
  <si>
    <t>3.24kg</t>
  </si>
  <si>
    <t>Hira Edmonds</t>
  </si>
  <si>
    <t>63.5cm</t>
  </si>
  <si>
    <t>4.84kg</t>
  </si>
  <si>
    <t>Beauden Edmonds</t>
  </si>
  <si>
    <t>34cm</t>
  </si>
  <si>
    <t>0.46kg</t>
  </si>
  <si>
    <t>Beauden Edmonds (SF)</t>
  </si>
  <si>
    <t>2.92kg</t>
  </si>
  <si>
    <t>YFT</t>
  </si>
  <si>
    <t>1.34kg</t>
  </si>
  <si>
    <t>Graeme Cotton</t>
  </si>
  <si>
    <t>Nate Adams</t>
  </si>
  <si>
    <t>37cm</t>
  </si>
  <si>
    <t>1.02kg</t>
  </si>
  <si>
    <t>Tai McCullum</t>
  </si>
  <si>
    <t>37.5cm</t>
  </si>
  <si>
    <t>0.43kg</t>
  </si>
  <si>
    <t>0.61kg</t>
  </si>
  <si>
    <t>Bert Rowsell</t>
  </si>
  <si>
    <t>42cm</t>
  </si>
  <si>
    <t>94cm</t>
  </si>
  <si>
    <t>10.28kg</t>
  </si>
  <si>
    <t>Jackie McCullough</t>
  </si>
  <si>
    <t>63cm</t>
  </si>
  <si>
    <t>4.74kg</t>
  </si>
  <si>
    <t>1.10kg</t>
  </si>
  <si>
    <t>77cm</t>
  </si>
  <si>
    <t>54cm</t>
  </si>
  <si>
    <t>2.17kg</t>
  </si>
  <si>
    <t>8.30kg</t>
  </si>
  <si>
    <t>Dave Adams</t>
  </si>
  <si>
    <t>4.27kg</t>
  </si>
  <si>
    <t>38cm</t>
  </si>
  <si>
    <t>0.76kg</t>
  </si>
  <si>
    <t>0.99kg</t>
  </si>
  <si>
    <t>Charleen Adams</t>
  </si>
  <si>
    <t>1.20kg</t>
  </si>
  <si>
    <t>Luke Brown</t>
  </si>
  <si>
    <t>76.5cm</t>
  </si>
  <si>
    <t>5.82kg</t>
  </si>
  <si>
    <t>Aarron McCullough</t>
  </si>
  <si>
    <t>96cm</t>
  </si>
  <si>
    <t>10.90kg</t>
  </si>
  <si>
    <t>Brad Antonovich</t>
  </si>
  <si>
    <t>Striped Marlin</t>
  </si>
  <si>
    <t>Offshore</t>
  </si>
  <si>
    <t>40cm</t>
  </si>
  <si>
    <t>42.5cm</t>
  </si>
  <si>
    <t>1.56kg</t>
  </si>
  <si>
    <t>1.30kg</t>
  </si>
  <si>
    <t>Noel Matthews</t>
  </si>
  <si>
    <t>70.5cm</t>
  </si>
  <si>
    <t>6.49kg</t>
  </si>
  <si>
    <t>Lilly Matthews</t>
  </si>
  <si>
    <t>Lilly Mathews</t>
  </si>
  <si>
    <t>80cm</t>
  </si>
  <si>
    <t>9.23kg</t>
  </si>
  <si>
    <t>86.5cm</t>
  </si>
  <si>
    <t>8.17kg</t>
  </si>
  <si>
    <t>Clem Bennett</t>
  </si>
  <si>
    <t>35cm</t>
  </si>
  <si>
    <t>58.5cm</t>
  </si>
  <si>
    <t>32cm</t>
  </si>
  <si>
    <t>3.85kg</t>
  </si>
  <si>
    <t>0.39kg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</si>
</sst>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9" x14ac:knownFonts="1">
    <font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color rgb="FF000000"/>
      <name val="Symbol"/>
      <family val="1"/>
      <charset val="2"/>
    </font>
    <font>
      <sz val="7"/>
      <color rgb="FF000000"/>
      <name val="Times New Roman"/>
      <family val="1"/>
    </font>
    <font>
      <sz val="11.5"/>
      <color rgb="FF000000"/>
      <name val="Arial"/>
      <family val="2"/>
    </font>
    <font>
      <sz val="1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0" fillId="2" borderId="1" xfId="0" applyFill="1" applyBorder="1"/>
    <xf numFmtId="0" fontId="0" fillId="0" borderId="1" xfId="0" applyBorder="1"/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3" xfId="0" applyBorder="1"/>
    <xf numFmtId="164" fontId="0" fillId="0" borderId="1" xfId="0" applyNumberFormat="1" applyBorder="1" applyAlignment="1">
      <alignment horizontal="center"/>
    </xf>
    <xf numFmtId="1" fontId="2" fillId="0" borderId="1" xfId="0" applyNumberFormat="1" applyFont="1" applyBorder="1" applyAlignment="1">
      <alignment horizontal="center" vertical="center"/>
    </xf>
    <xf numFmtId="0" fontId="0" fillId="3" borderId="0" xfId="0" applyFill="1"/>
    <xf numFmtId="1" fontId="0" fillId="0" borderId="1" xfId="0" applyNumberFormat="1" applyBorder="1" applyAlignment="1">
      <alignment horizontal="center"/>
    </xf>
    <xf numFmtId="2" fontId="0" fillId="3" borderId="1" xfId="0" applyNumberFormat="1" applyFill="1" applyBorder="1" applyAlignment="1">
      <alignment horizontal="center"/>
    </xf>
    <xf numFmtId="14" fontId="0" fillId="0" borderId="0" xfId="0" applyNumberFormat="1"/>
    <xf numFmtId="165" fontId="0" fillId="0" borderId="0" xfId="0" applyNumberFormat="1"/>
    <xf numFmtId="2" fontId="0" fillId="0" borderId="0" xfId="0" applyNumberFormat="1"/>
    <xf numFmtId="0" fontId="3" fillId="0" borderId="0" xfId="0" applyFont="1" applyAlignment="1">
      <alignment horizontal="left" vertical="center" indent="9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1" xfId="0" applyBorder="1" applyAlignment="1">
      <alignment horizontal="left"/>
    </xf>
    <xf numFmtId="0" fontId="6" fillId="0" borderId="0" xfId="0" applyFont="1"/>
    <xf numFmtId="2" fontId="0" fillId="0" borderId="1" xfId="0" applyNumberFormat="1" applyBorder="1"/>
    <xf numFmtId="0" fontId="0" fillId="0" borderId="4" xfId="0" applyBorder="1"/>
    <xf numFmtId="0" fontId="0" fillId="0" borderId="5" xfId="0" applyBorder="1"/>
    <xf numFmtId="14" fontId="0" fillId="0" borderId="1" xfId="0" applyNumberFormat="1" applyBorder="1"/>
    <xf numFmtId="2" fontId="0" fillId="0" borderId="0" xfId="0" applyNumberFormat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</cellXfs>
  <cellStyles count="1">
    <cellStyle name="Normal" xfId="0" builtinId="0"/>
  </cellStyles>
  <dxfs count="3">
    <dxf>
      <numFmt numFmtId="165" formatCode="0.0"/>
    </dxf>
    <dxf>
      <numFmt numFmtId="165" formatCode="0.0"/>
    </dxf>
    <dxf>
      <numFmt numFmtId="2" formatCode="0.0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David O'Brien" id="{7E98C4DC-925D-4073-9D7C-66F2F990A0D5}" userId="S::David.O'Brien@futurebuild.co.nz::80a0062c-f0f2-4896-b7c1-aaef5380e550" providerId="AD"/>
  <person displayName="David O'Brien" id="{809ADB01-84EB-4302-A600-F75B8337F675}" userId="S::David.O'Brien@futurebuild.co.nz::95ee5565-30c1-4b6c-819d-d19ecd500017" providerId="AD"/>
</personList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ave Obrien" refreshedDate="45947.341097337965" createdVersion="6" refreshedVersion="8" minRefreshableVersion="3" recordCount="73" xr:uid="{F8D5A129-41D7-4469-B5CA-79CEF588F58A}">
  <cacheSource type="worksheet">
    <worksheetSource ref="B3:J989" sheet="Game Section"/>
  </cacheSource>
  <cacheFields count="9">
    <cacheField name="Angler" numFmtId="0">
      <sharedItems containsBlank="1" count="160">
        <s v="Kerry Hamblyn"/>
        <s v="Josh Matthews"/>
        <m/>
        <s v="Keith Rollo" u="1"/>
        <s v="Ollie Tuck" u="1"/>
        <s v="Nathan Dowson" u="1"/>
        <s v="Jax Moir" u="1"/>
        <s v="Holly Kagan-Downer" u="1"/>
        <s v="John Allen" u="1"/>
        <s v="Wayne Allen" u="1"/>
        <s v="Toby McLennan" u="1"/>
        <s v="Craig Pearse" u="1"/>
        <s v="Juedie Nowell" u="1"/>
        <s v="Hayley Nowell" u="1"/>
        <s v="Arlo McCully (Jnr)" u="1"/>
        <s v="Finn McCully" u="1"/>
        <s v="Doug Lambert" u="1"/>
        <s v="Josh Holmes" u="1"/>
        <s v="Dan McCully" u="1"/>
        <s v="Izzy Moir (Jnr)" u="1"/>
        <s v="Ryan Morgan" u="1"/>
        <s v="Conrad Henderson" u="1"/>
        <s v="Ben Clausen" u="1"/>
        <s v="Evie Webb (Jnr)" u="1"/>
        <s v="Jacko" u="1"/>
        <s v="Ivano" u="1"/>
        <s v="Jaime Hurring" u="1"/>
        <s v="Barney Bennett" u="1"/>
        <s v="Ryan Winters" u="1"/>
        <s v="Chris Tindall" u="1"/>
        <s v="Aimee Spinley" u="1"/>
        <s v="Hendrik Klopper" u="1"/>
        <s v="Damian Dixon" u="1"/>
        <s v="Owen King" u="1"/>
        <s v="Richardo Buttarini" u="1"/>
        <s v="Non Member" u="1"/>
        <s v="Brad Antonievic" u="1"/>
        <s v="Scott Brown" u="1"/>
        <s v="Mike Furlong" u="1"/>
        <s v="Calum Gadd" u="1"/>
        <s v="Matt Halladay" u="1"/>
        <s v="Willis Cookson" u="1"/>
        <s v="Hynisaka Mapatumage" u="1"/>
        <s v="Josh Roberts" u="1"/>
        <s v="Curtis Eaves" u="1"/>
        <s v="Tama Moragn (J)" u="1"/>
        <s v="Mark Robinson" u="1"/>
        <s v="Kane Lowry" u="1"/>
        <s v="Max Smith" u="1"/>
        <s v="Dan Soe" u="1"/>
        <s v="Haley McCullough" u="1"/>
        <s v="Jax Moir (J)" u="1"/>
        <s v="Denis Pearse" u="1"/>
        <s v="Willem Mabey" u="1"/>
        <s v="Nigel Baker" u="1"/>
        <s v="Graeme Cotton" u="1"/>
        <s v="Daniel Pearse" u="1"/>
        <s v="Lyric Newport" u="1"/>
        <s v="Shannon Moir" u="1"/>
        <s v="Kayne Lowry" u="1"/>
        <s v="Dave McCully" u="1"/>
        <s v="Jae Staite" u="1"/>
        <s v="Hemi" u="1"/>
        <s v="Oliver Tuck" u="1"/>
        <s v="Grant Reeve" u="1"/>
        <s v="Roger Boese" u="1"/>
        <s v="Eli McLean" u="1"/>
        <s v="Jeff Graham" u="1"/>
        <s v="Jared Draper" u="1"/>
        <s v="Lynette Mathews" u="1"/>
        <s v="Colin Harrison" u="1"/>
        <s v="Theresa Martinovich" u="1"/>
        <s v="Jodi Webb" u="1"/>
        <s v="Jon Gordon" u="1"/>
        <s v="Baz McAuley" u="1"/>
        <s v="Logan Diamond" u="1"/>
        <s v="Martin Clark" u="1"/>
        <s v="Jevon Sturley" u="1"/>
        <s v="Sean McCully" u="1"/>
        <s v="David Adams" u="1"/>
        <s v="Bruce Ball" u="1"/>
        <s v="Lane Pepi-Campbell " u="1"/>
        <s v="Steve Worthington" u="1"/>
        <s v="Josh Tuck" u="1"/>
        <s v="Chris Fletcher" u="1"/>
        <s v="Jackie McCullough" u="1"/>
        <s v="Aaron Stenbeck" u="1"/>
        <s v="Dave Adams" u="1"/>
        <s v="Linda Hopper" u="1"/>
        <s v="Jeff Cunnigham" u="1"/>
        <s v="Ana Vetti-Welsh" u="1"/>
        <s v="Ron Adams" u="1"/>
        <s v="Rochelle Russell" u="1"/>
        <s v="Brody Campbell" u="1"/>
        <s v="Callum Gedd" u="1"/>
        <s v="Chris Platt" u="1"/>
        <s v="Paul Goodwin" u="1"/>
        <s v="Chris Robertson" u="1"/>
        <s v="Ian Witters" u="1"/>
        <s v="Rachelle Read" u="1"/>
        <s v="Trevor from waipu" u="1"/>
        <s v="Jacob Spratt" u="1"/>
        <s v="Justin Edwardson" u="1"/>
        <s v="Andrew Straton" u="1"/>
        <s v="Karen Paterson" u="1"/>
        <s v="Dylan Oxbourough" u="1"/>
        <s v="Michelle Smyth" u="1"/>
        <s v="Trevor Vaile" u="1"/>
        <s v="Charlie Macdougall" u="1"/>
        <s v="Brodie Campbell" u="1"/>
        <s v="Nick Murray" u="1"/>
        <s v="Ian Gould" u="1"/>
        <s v="Tim Mann" u="1"/>
        <s v="Nikki Jones" u="1"/>
        <s v="Mike McCully" u="1"/>
        <s v="Drew Baker" u="1"/>
        <s v="Greg Van Der Lee" u="1"/>
        <s v="Jono Kruger" u="1"/>
        <s v="Andrew Davies" u="1"/>
        <s v="Garry Carter" u="1"/>
        <s v="Steve Waller" u="1"/>
        <s v="Ron Inkster" u="1"/>
        <s v="Wayne Adkins" u="1"/>
        <s v="Aaron Furlong" u="1"/>
        <s v="Simon Noakes" u="1"/>
        <s v="Aarron McCullough" u="1"/>
        <s v="Lisa Brown" u="1"/>
        <s v="Jon D'AGOSTINO" u="1"/>
        <s v="Tiana Smith" u="1"/>
        <s v="Jason McCullough" u="1"/>
        <s v="Gary Read" u="1"/>
        <s v="Nate Adams (J)" u="1"/>
        <s v="Richard Spicer" u="1"/>
        <s v="David Platt" u="1"/>
        <s v="Mark Borich" u="1"/>
        <s v="Trevor Danks" u="1"/>
        <s v="Paul Paramentier" u="1"/>
        <s v="Regan Keay" u="1"/>
        <s v="Christopher Heyes" u="1"/>
        <s v="Tom Hatfull" u="1"/>
        <s v="Craig Platt" u="1"/>
        <s v="jono bordis" u="1"/>
        <s v="Lucas Grinter(J)" u="1"/>
        <s v="Non Memeber" u="1"/>
        <s v="Noel Mathews" u="1"/>
        <s v="Conrad Willis" u="1"/>
        <s v="Chris Lambert" u="1"/>
        <s v="Alan Milton" u="1"/>
        <s v="Brenton Stanard" u="1"/>
        <s v="Mike Barrett" u="1"/>
        <s v="Catherine Stewart" u="1"/>
        <s v="Eve Lawrence" u="1"/>
        <s v="Nicola Telfer" u="1"/>
        <s v="Simon Adams" u="1"/>
        <s v="Ben Weafer" u="1"/>
        <s v="Sean Cornwell" u="1"/>
        <s v="Tony Davies" u="1"/>
        <s v="Neville Draffin" u="1"/>
        <s v="Steve Martinovich" u="1"/>
        <s v="Chris Stapleton" u="1"/>
      </sharedItems>
    </cacheField>
    <cacheField name="Member?" numFmtId="0">
      <sharedItems containsBlank="1"/>
    </cacheField>
    <cacheField name="Species" numFmtId="0">
      <sharedItems containsBlank="1"/>
    </cacheField>
    <cacheField name="Weight" numFmtId="0">
      <sharedItems containsString="0" containsBlank="1" containsNumber="1" minValue="50.6" maxValue="129.80000000000001"/>
    </cacheField>
    <cacheField name="Tackle" numFmtId="0">
      <sharedItems containsString="0" containsBlank="1" containsNumber="1" containsInteger="1" minValue="24" maxValue="36"/>
    </cacheField>
    <cacheField name="Boat" numFmtId="0">
      <sharedItems containsBlank="1"/>
    </cacheField>
    <cacheField name="Individual Points" numFmtId="0">
      <sharedItems containsString="0" containsBlank="1" containsNumber="1" minValue="50.6" maxValue="129.80000000000001"/>
    </cacheField>
    <cacheField name="Boat Points" numFmtId="0">
      <sharedItems containsString="0" containsBlank="1" containsNumber="1" minValue="0" maxValue="50.6"/>
    </cacheField>
    <cacheField name="IGFA Points" numFmtId="0">
      <sharedItems containsString="0" containsBlank="1" containsNumber="1" minValue="140.55555555555554" maxValue="360.5555555555556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ave Obrien" refreshedDate="45985.612800578703" createdVersion="6" refreshedVersion="8" minRefreshableVersion="3" recordCount="73" xr:uid="{E5B76F52-EDD9-4964-B322-1A8403E7A3E0}">
  <cacheSource type="worksheet">
    <worksheetSource ref="A3:J989" sheet="Game Section"/>
  </cacheSource>
  <cacheFields count="10">
    <cacheField name="Date" numFmtId="0">
      <sharedItems containsNonDate="0" containsDate="1" containsString="0" containsBlank="1" minDate="2025-07-09T00:00:00" maxDate="2025-11-24T00:00:00"/>
    </cacheField>
    <cacheField name="Angler" numFmtId="0">
      <sharedItems containsBlank="1" count="161">
        <s v="Kerry Hamblyn"/>
        <s v="Josh Matthews"/>
        <s v="Luke Brown"/>
        <m/>
        <s v="Ollie Tuck" u="1"/>
        <s v="Nathan Dowson" u="1"/>
        <s v="Jax Moir" u="1"/>
        <s v="Holly Kagan-Downer" u="1"/>
        <s v="John Allen" u="1"/>
        <s v="Wayne Allen" u="1"/>
        <s v="Toby McLennan" u="1"/>
        <s v="Craig Pearse" u="1"/>
        <s v="Juedie Nowell" u="1"/>
        <s v="Hayley Nowell" u="1"/>
        <s v="Arlo McCully (Jnr)" u="1"/>
        <s v="Finn McCully" u="1"/>
        <s v="Doug Lambert" u="1"/>
        <s v="Josh Holmes" u="1"/>
        <s v="Dan McCully" u="1"/>
        <s v="Izzy Moir (Jnr)" u="1"/>
        <s v="Ryan Morgan" u="1"/>
        <s v="Conrad Henderson" u="1"/>
        <s v="Ben Clausen" u="1"/>
        <s v="Evie Webb (Jnr)" u="1"/>
        <s v="Jacko" u="1"/>
        <s v="Ivano" u="1"/>
        <s v="Jaime Hurring" u="1"/>
        <s v="Barney Bennett" u="1"/>
        <s v="Ryan Winters" u="1"/>
        <s v="Chris Tindall" u="1"/>
        <s v="Aimee Spinley" u="1"/>
        <s v="Hendrik Klopper" u="1"/>
        <s v="Damian Dixon" u="1"/>
        <s v="Owen King" u="1"/>
        <s v="Richardo Buttarini" u="1"/>
        <s v="Non Member" u="1"/>
        <s v="Brad Antonievic" u="1"/>
        <s v="Scott Brown" u="1"/>
        <s v="Mike Furlong" u="1"/>
        <s v="Calum Gadd" u="1"/>
        <s v="Matt Halladay" u="1"/>
        <s v="Willis Cookson" u="1"/>
        <s v="Hynisaka Mapatumage" u="1"/>
        <s v="Josh Roberts" u="1"/>
        <s v="Curtis Eaves" u="1"/>
        <s v="Keith Rollo" u="1"/>
        <s v="Tama Moragn (J)" u="1"/>
        <s v="Mark Robinson" u="1"/>
        <s v="Kane Lowry" u="1"/>
        <s v="Max Smith" u="1"/>
        <s v="Dan Soe" u="1"/>
        <s v="Haley McCullough" u="1"/>
        <s v="Jax Moir (J)" u="1"/>
        <s v="Denis Pearse" u="1"/>
        <s v="Willem Mabey" u="1"/>
        <s v="Nigel Baker" u="1"/>
        <s v="Graeme Cotton" u="1"/>
        <s v="Daniel Pearse" u="1"/>
        <s v="Lyric Newport" u="1"/>
        <s v="Shannon Moir" u="1"/>
        <s v="Kayne Lowry" u="1"/>
        <s v="Dave McCully" u="1"/>
        <s v="Jae Staite" u="1"/>
        <s v="Hemi" u="1"/>
        <s v="Oliver Tuck" u="1"/>
        <s v="Grant Reeve" u="1"/>
        <s v="Roger Boese" u="1"/>
        <s v="Eli McLean" u="1"/>
        <s v="Jeff Graham" u="1"/>
        <s v="Jared Draper" u="1"/>
        <s v="Lynette Mathews" u="1"/>
        <s v="Colin Harrison" u="1"/>
        <s v="Theresa Martinovich" u="1"/>
        <s v="Jodi Webb" u="1"/>
        <s v="Jon Gordon" u="1"/>
        <s v="Baz McAuley" u="1"/>
        <s v="Logan Diamond" u="1"/>
        <s v="Martin Clark" u="1"/>
        <s v="Jevon Sturley" u="1"/>
        <s v="Sean McCully" u="1"/>
        <s v="David Adams" u="1"/>
        <s v="Bruce Ball" u="1"/>
        <s v="Lane Pepi-Campbell " u="1"/>
        <s v="Steve Worthington" u="1"/>
        <s v="Josh Tuck" u="1"/>
        <s v="Chris Fletcher" u="1"/>
        <s v="Jackie McCullough" u="1"/>
        <s v="Aaron Stenbeck" u="1"/>
        <s v="Dave Adams" u="1"/>
        <s v="Linda Hopper" u="1"/>
        <s v="Jeff Cunnigham" u="1"/>
        <s v="Ana Vetti-Welsh" u="1"/>
        <s v="Ron Adams" u="1"/>
        <s v="Rochelle Russell" u="1"/>
        <s v="Brody Campbell" u="1"/>
        <s v="Callum Gedd" u="1"/>
        <s v="Chris Platt" u="1"/>
        <s v="Paul Goodwin" u="1"/>
        <s v="Chris Robertson" u="1"/>
        <s v="Ian Witters" u="1"/>
        <s v="Rachelle Read" u="1"/>
        <s v="Trevor from waipu" u="1"/>
        <s v="Jacob Spratt" u="1"/>
        <s v="Justin Edwardson" u="1"/>
        <s v="Andrew Straton" u="1"/>
        <s v="Karen Paterson" u="1"/>
        <s v="Dylan Oxbourough" u="1"/>
        <s v="Michelle Smyth" u="1"/>
        <s v="Trevor Vaile" u="1"/>
        <s v="Charlie Macdougall" u="1"/>
        <s v="Brodie Campbell" u="1"/>
        <s v="Nick Murray" u="1"/>
        <s v="Ian Gould" u="1"/>
        <s v="Tim Mann" u="1"/>
        <s v="Nikki Jones" u="1"/>
        <s v="Mike McCully" u="1"/>
        <s v="Drew Baker" u="1"/>
        <s v="Greg Van Der Lee" u="1"/>
        <s v="Jono Kruger" u="1"/>
        <s v="Andrew Davies" u="1"/>
        <s v="Garry Carter" u="1"/>
        <s v="Steve Waller" u="1"/>
        <s v="Ron Inkster" u="1"/>
        <s v="Wayne Adkins" u="1"/>
        <s v="Aaron Furlong" u="1"/>
        <s v="Simon Noakes" u="1"/>
        <s v="Aarron McCullough" u="1"/>
        <s v="Lisa Brown" u="1"/>
        <s v="Jon D'AGOSTINO" u="1"/>
        <s v="Tiana Smith" u="1"/>
        <s v="Jason McCullough" u="1"/>
        <s v="Gary Read" u="1"/>
        <s v="Nate Adams (J)" u="1"/>
        <s v="Richard Spicer" u="1"/>
        <s v="David Platt" u="1"/>
        <s v="Mark Borich" u="1"/>
        <s v="Trevor Danks" u="1"/>
        <s v="Paul Paramentier" u="1"/>
        <s v="Regan Keay" u="1"/>
        <s v="Christopher Heyes" u="1"/>
        <s v="Tom Hatfull" u="1"/>
        <s v="Craig Platt" u="1"/>
        <s v="jono bordis" u="1"/>
        <s v="Lucas Grinter(J)" u="1"/>
        <s v="Non Memeber" u="1"/>
        <s v="Noel Mathews" u="1"/>
        <s v="Conrad Willis" u="1"/>
        <s v="Chris Lambert" u="1"/>
        <s v="Alan Milton" u="1"/>
        <s v="Brenton Stanard" u="1"/>
        <s v="Mike Barrett" u="1"/>
        <s v="Catherine Stewart" u="1"/>
        <s v="Eve Lawrence" u="1"/>
        <s v="Nicola Telfer" u="1"/>
        <s v="Simon Adams" u="1"/>
        <s v="Ben Weafer" u="1"/>
        <s v="Sean Cornwell" u="1"/>
        <s v="Tony Davies" u="1"/>
        <s v="Neville Draffin" u="1"/>
        <s v="Steve Martinovich" u="1"/>
        <s v="Chris Stapleton" u="1"/>
      </sharedItems>
    </cacheField>
    <cacheField name="Member?" numFmtId="0">
      <sharedItems containsBlank="1"/>
    </cacheField>
    <cacheField name="Species" numFmtId="0">
      <sharedItems containsBlank="1"/>
    </cacheField>
    <cacheField name="Weight" numFmtId="0">
      <sharedItems containsString="0" containsBlank="1" containsNumber="1" minValue="33.6" maxValue="129.80000000000001"/>
    </cacheField>
    <cacheField name="Tackle" numFmtId="0">
      <sharedItems containsString="0" containsBlank="1" containsNumber="1" containsInteger="1" minValue="24" maxValue="36"/>
    </cacheField>
    <cacheField name="Boat" numFmtId="0">
      <sharedItems containsBlank="1" count="63">
        <s v="Serenity "/>
        <s v="Athena"/>
        <m/>
        <s v="Idle Time" u="1"/>
        <s v="Marlin Ramen" u="1"/>
        <s v="Mr Tide" u="1"/>
        <s v="Spartan" u="1"/>
        <s v="Time N Tide" u="1"/>
        <s v="OTL" u="1"/>
        <s v="Obsession" u="1"/>
        <s v="Reel Issue" u="1"/>
        <s v="Rocko" u="1"/>
        <s v="Lit Up" u="1"/>
        <s v="Sheeza" u="1"/>
        <s v="Dr Hook" u="1"/>
        <s v="Serenity" u="1"/>
        <s v="Reel Works" u="1"/>
        <s v="Knot Yoars" u="1"/>
        <s v="Koru II" u="1"/>
        <s v="The Demander" u="1"/>
        <s v="Boata" u="1"/>
        <s v="Sumo" u="1"/>
        <s v="Pieces of Eight" u="1"/>
        <s v="Te Ariki Nui" u="1"/>
        <s v="Force" u="1"/>
        <s v="Flatline" u="1"/>
        <s v="Significant Other" u="1"/>
        <s v="Salt" u="1"/>
        <s v="Cara J" u="1"/>
        <s v="Ocean bronc" u="1"/>
        <s v="Wahoo" u="1"/>
        <s v="Kraken" u="1"/>
        <s v="Shazah III" u="1"/>
        <s v="Strike 3" u="1"/>
        <s v="Oir Calladh" u="1"/>
        <s v="Marcus II" u="1"/>
        <s v="Distinction" u="1"/>
        <s v="Radar Blue" u="1"/>
        <s v="Smelly Hooker" u="1"/>
        <s v="Fourwinds" u="1"/>
        <s v="Mary Jane" u="1"/>
        <s v="Sea'n Double" u="1"/>
        <s v="Strike Zone" u="1"/>
        <s v="Sapphire" u="1"/>
        <s v="Sheridan" u="1"/>
        <s v="Flat Line" u="1"/>
        <s v="Mirage" u="1"/>
        <s v="Sea Eagle" u="1"/>
        <s v="One More Bait" u="1"/>
        <s v="Ocean Spirit" u="1"/>
        <s v="The Laterial Line" u="1"/>
        <s v="Mi Novia" u="1"/>
        <s v="Victoria" u="1"/>
        <s v="?" u="1"/>
        <s v="Megamahi" u="1"/>
        <s v="Golden Eye" u="1"/>
        <s v="Our Vibe" u="1"/>
        <s v="Serafina" u="1"/>
        <s v="Felix" u="1"/>
        <s v="Thirsty Work" u="1"/>
        <s v="Marco" u="1"/>
        <s v="Reel Work" u="1"/>
        <s v="Marlin Raman" u="1"/>
      </sharedItems>
    </cacheField>
    <cacheField name="Individual Points" numFmtId="0">
      <sharedItems containsString="0" containsBlank="1" containsNumber="1" minValue="33.6" maxValue="129.80000000000001"/>
    </cacheField>
    <cacheField name="Boat Points" numFmtId="0">
      <sharedItems containsString="0" containsBlank="1" containsNumber="1" minValue="0" maxValue="50.6"/>
    </cacheField>
    <cacheField name="IGFA Points" numFmtId="0">
      <sharedItems containsString="0" containsBlank="1" containsNumber="1" minValue="93.333333333333329" maxValue="360.5555555555556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3">
  <r>
    <x v="0"/>
    <s v="Yes"/>
    <s v="SBT"/>
    <n v="55.6"/>
    <n v="24"/>
    <s v="Serenity "/>
    <n v="55.6"/>
    <n v="0"/>
    <n v="231.66666666666666"/>
  </r>
  <r>
    <x v="1"/>
    <s v="Yes"/>
    <s v="NBT"/>
    <n v="129.80000000000001"/>
    <n v="36"/>
    <s v="Athena"/>
    <n v="129.80000000000001"/>
    <n v="0"/>
    <n v="360.5555555555556"/>
  </r>
  <r>
    <x v="1"/>
    <s v="Yes"/>
    <s v="YFT"/>
    <n v="50.6"/>
    <n v="36"/>
    <s v="Athena"/>
    <n v="50.6"/>
    <n v="50.6"/>
    <n v="140.55555555555554"/>
  </r>
  <r>
    <x v="2"/>
    <m/>
    <m/>
    <m/>
    <m/>
    <m/>
    <m/>
    <m/>
    <m/>
  </r>
  <r>
    <x v="2"/>
    <m/>
    <m/>
    <m/>
    <m/>
    <m/>
    <m/>
    <m/>
    <m/>
  </r>
  <r>
    <x v="2"/>
    <m/>
    <m/>
    <m/>
    <m/>
    <m/>
    <m/>
    <m/>
    <m/>
  </r>
  <r>
    <x v="2"/>
    <m/>
    <m/>
    <m/>
    <m/>
    <m/>
    <m/>
    <m/>
    <m/>
  </r>
  <r>
    <x v="2"/>
    <m/>
    <m/>
    <m/>
    <m/>
    <m/>
    <m/>
    <m/>
    <m/>
  </r>
  <r>
    <x v="2"/>
    <m/>
    <m/>
    <m/>
    <m/>
    <m/>
    <m/>
    <m/>
    <m/>
  </r>
  <r>
    <x v="2"/>
    <m/>
    <m/>
    <m/>
    <m/>
    <m/>
    <m/>
    <m/>
    <m/>
  </r>
  <r>
    <x v="2"/>
    <m/>
    <m/>
    <m/>
    <m/>
    <m/>
    <m/>
    <m/>
    <m/>
  </r>
  <r>
    <x v="2"/>
    <m/>
    <m/>
    <m/>
    <m/>
    <m/>
    <m/>
    <m/>
    <m/>
  </r>
  <r>
    <x v="2"/>
    <m/>
    <m/>
    <m/>
    <m/>
    <m/>
    <m/>
    <m/>
    <m/>
  </r>
  <r>
    <x v="2"/>
    <m/>
    <m/>
    <m/>
    <m/>
    <m/>
    <m/>
    <m/>
    <m/>
  </r>
  <r>
    <x v="2"/>
    <m/>
    <m/>
    <m/>
    <m/>
    <m/>
    <m/>
    <m/>
    <m/>
  </r>
  <r>
    <x v="2"/>
    <m/>
    <m/>
    <m/>
    <m/>
    <m/>
    <m/>
    <m/>
    <m/>
  </r>
  <r>
    <x v="2"/>
    <m/>
    <m/>
    <m/>
    <m/>
    <m/>
    <m/>
    <m/>
    <m/>
  </r>
  <r>
    <x v="2"/>
    <m/>
    <m/>
    <m/>
    <m/>
    <m/>
    <m/>
    <m/>
    <m/>
  </r>
  <r>
    <x v="2"/>
    <m/>
    <m/>
    <m/>
    <m/>
    <m/>
    <m/>
    <m/>
    <m/>
  </r>
  <r>
    <x v="2"/>
    <m/>
    <m/>
    <m/>
    <m/>
    <m/>
    <m/>
    <m/>
    <m/>
  </r>
  <r>
    <x v="2"/>
    <m/>
    <m/>
    <m/>
    <m/>
    <m/>
    <m/>
    <m/>
    <m/>
  </r>
  <r>
    <x v="2"/>
    <m/>
    <m/>
    <m/>
    <m/>
    <m/>
    <m/>
    <m/>
    <m/>
  </r>
  <r>
    <x v="2"/>
    <m/>
    <m/>
    <m/>
    <m/>
    <m/>
    <m/>
    <m/>
    <m/>
  </r>
  <r>
    <x v="2"/>
    <m/>
    <m/>
    <m/>
    <m/>
    <m/>
    <m/>
    <m/>
    <m/>
  </r>
  <r>
    <x v="2"/>
    <m/>
    <m/>
    <m/>
    <m/>
    <m/>
    <m/>
    <m/>
    <m/>
  </r>
  <r>
    <x v="2"/>
    <m/>
    <m/>
    <m/>
    <m/>
    <m/>
    <m/>
    <m/>
    <m/>
  </r>
  <r>
    <x v="2"/>
    <m/>
    <m/>
    <m/>
    <m/>
    <m/>
    <m/>
    <m/>
    <m/>
  </r>
  <r>
    <x v="2"/>
    <m/>
    <m/>
    <m/>
    <m/>
    <m/>
    <m/>
    <m/>
    <m/>
  </r>
  <r>
    <x v="2"/>
    <m/>
    <m/>
    <m/>
    <m/>
    <m/>
    <m/>
    <m/>
    <m/>
  </r>
  <r>
    <x v="2"/>
    <m/>
    <m/>
    <m/>
    <m/>
    <m/>
    <m/>
    <m/>
    <m/>
  </r>
  <r>
    <x v="2"/>
    <m/>
    <m/>
    <m/>
    <m/>
    <m/>
    <m/>
    <m/>
    <m/>
  </r>
  <r>
    <x v="2"/>
    <m/>
    <m/>
    <m/>
    <m/>
    <m/>
    <m/>
    <m/>
    <m/>
  </r>
  <r>
    <x v="2"/>
    <m/>
    <m/>
    <m/>
    <m/>
    <m/>
    <m/>
    <m/>
    <m/>
  </r>
  <r>
    <x v="2"/>
    <m/>
    <m/>
    <m/>
    <m/>
    <m/>
    <m/>
    <m/>
    <m/>
  </r>
  <r>
    <x v="2"/>
    <m/>
    <m/>
    <m/>
    <m/>
    <m/>
    <m/>
    <m/>
    <m/>
  </r>
  <r>
    <x v="2"/>
    <m/>
    <m/>
    <m/>
    <m/>
    <m/>
    <m/>
    <m/>
    <m/>
  </r>
  <r>
    <x v="2"/>
    <m/>
    <m/>
    <m/>
    <m/>
    <m/>
    <m/>
    <m/>
    <m/>
  </r>
  <r>
    <x v="2"/>
    <m/>
    <m/>
    <m/>
    <m/>
    <m/>
    <m/>
    <m/>
    <m/>
  </r>
  <r>
    <x v="2"/>
    <m/>
    <m/>
    <m/>
    <m/>
    <m/>
    <m/>
    <m/>
    <m/>
  </r>
  <r>
    <x v="2"/>
    <m/>
    <m/>
    <m/>
    <m/>
    <m/>
    <m/>
    <m/>
    <m/>
  </r>
  <r>
    <x v="2"/>
    <m/>
    <m/>
    <m/>
    <m/>
    <m/>
    <m/>
    <m/>
    <m/>
  </r>
  <r>
    <x v="2"/>
    <m/>
    <m/>
    <m/>
    <m/>
    <m/>
    <m/>
    <m/>
    <m/>
  </r>
  <r>
    <x v="2"/>
    <m/>
    <m/>
    <m/>
    <m/>
    <m/>
    <m/>
    <m/>
    <m/>
  </r>
  <r>
    <x v="2"/>
    <m/>
    <m/>
    <m/>
    <m/>
    <m/>
    <m/>
    <m/>
    <m/>
  </r>
  <r>
    <x v="2"/>
    <m/>
    <m/>
    <m/>
    <m/>
    <m/>
    <m/>
    <m/>
    <m/>
  </r>
  <r>
    <x v="2"/>
    <m/>
    <m/>
    <m/>
    <m/>
    <m/>
    <m/>
    <m/>
    <m/>
  </r>
  <r>
    <x v="2"/>
    <m/>
    <m/>
    <m/>
    <m/>
    <m/>
    <m/>
    <m/>
    <m/>
  </r>
  <r>
    <x v="2"/>
    <m/>
    <m/>
    <m/>
    <m/>
    <m/>
    <m/>
    <m/>
    <m/>
  </r>
  <r>
    <x v="2"/>
    <m/>
    <m/>
    <m/>
    <m/>
    <m/>
    <m/>
    <m/>
    <m/>
  </r>
  <r>
    <x v="2"/>
    <m/>
    <m/>
    <m/>
    <m/>
    <m/>
    <m/>
    <m/>
    <m/>
  </r>
  <r>
    <x v="2"/>
    <m/>
    <m/>
    <m/>
    <m/>
    <m/>
    <m/>
    <m/>
    <m/>
  </r>
  <r>
    <x v="2"/>
    <m/>
    <m/>
    <m/>
    <m/>
    <m/>
    <m/>
    <m/>
    <m/>
  </r>
  <r>
    <x v="2"/>
    <m/>
    <m/>
    <m/>
    <m/>
    <m/>
    <m/>
    <m/>
    <m/>
  </r>
  <r>
    <x v="2"/>
    <m/>
    <m/>
    <m/>
    <m/>
    <m/>
    <m/>
    <m/>
    <m/>
  </r>
  <r>
    <x v="2"/>
    <m/>
    <m/>
    <m/>
    <m/>
    <m/>
    <m/>
    <m/>
    <m/>
  </r>
  <r>
    <x v="2"/>
    <m/>
    <m/>
    <m/>
    <m/>
    <m/>
    <m/>
    <m/>
    <m/>
  </r>
  <r>
    <x v="2"/>
    <m/>
    <m/>
    <m/>
    <m/>
    <m/>
    <m/>
    <m/>
    <m/>
  </r>
  <r>
    <x v="2"/>
    <m/>
    <m/>
    <m/>
    <m/>
    <m/>
    <m/>
    <m/>
    <m/>
  </r>
  <r>
    <x v="2"/>
    <m/>
    <m/>
    <m/>
    <m/>
    <m/>
    <m/>
    <m/>
    <m/>
  </r>
  <r>
    <x v="2"/>
    <m/>
    <m/>
    <m/>
    <m/>
    <m/>
    <m/>
    <m/>
    <m/>
  </r>
  <r>
    <x v="2"/>
    <m/>
    <m/>
    <m/>
    <m/>
    <m/>
    <m/>
    <m/>
    <m/>
  </r>
  <r>
    <x v="2"/>
    <m/>
    <m/>
    <m/>
    <m/>
    <m/>
    <m/>
    <m/>
    <m/>
  </r>
  <r>
    <x v="2"/>
    <m/>
    <m/>
    <m/>
    <m/>
    <m/>
    <m/>
    <m/>
    <m/>
  </r>
  <r>
    <x v="2"/>
    <m/>
    <m/>
    <m/>
    <m/>
    <m/>
    <m/>
    <m/>
    <m/>
  </r>
  <r>
    <x v="2"/>
    <m/>
    <m/>
    <m/>
    <m/>
    <m/>
    <m/>
    <m/>
    <m/>
  </r>
  <r>
    <x v="2"/>
    <m/>
    <m/>
    <m/>
    <m/>
    <m/>
    <m/>
    <m/>
    <m/>
  </r>
  <r>
    <x v="2"/>
    <m/>
    <m/>
    <m/>
    <m/>
    <m/>
    <m/>
    <m/>
    <m/>
  </r>
  <r>
    <x v="2"/>
    <m/>
    <m/>
    <m/>
    <m/>
    <m/>
    <m/>
    <m/>
    <m/>
  </r>
  <r>
    <x v="2"/>
    <m/>
    <m/>
    <m/>
    <m/>
    <m/>
    <m/>
    <m/>
    <m/>
  </r>
  <r>
    <x v="2"/>
    <m/>
    <m/>
    <m/>
    <m/>
    <m/>
    <m/>
    <m/>
    <m/>
  </r>
  <r>
    <x v="2"/>
    <m/>
    <m/>
    <m/>
    <m/>
    <m/>
    <m/>
    <m/>
    <m/>
  </r>
  <r>
    <x v="2"/>
    <m/>
    <m/>
    <m/>
    <m/>
    <m/>
    <m/>
    <m/>
    <m/>
  </r>
  <r>
    <x v="2"/>
    <m/>
    <m/>
    <m/>
    <m/>
    <m/>
    <m/>
    <m/>
    <m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3">
  <r>
    <d v="2025-07-09T00:00:00"/>
    <x v="0"/>
    <s v="Yes"/>
    <s v="SBT"/>
    <n v="55.6"/>
    <n v="24"/>
    <x v="0"/>
    <n v="55.6"/>
    <n v="0"/>
    <n v="231.66666666666666"/>
  </r>
  <r>
    <d v="2025-09-15T00:00:00"/>
    <x v="1"/>
    <s v="Yes"/>
    <s v="NBT"/>
    <n v="129.80000000000001"/>
    <n v="36"/>
    <x v="1"/>
    <n v="129.80000000000001"/>
    <n v="0"/>
    <n v="360.5555555555556"/>
  </r>
  <r>
    <d v="2025-10-15T00:00:00"/>
    <x v="1"/>
    <s v="Yes"/>
    <s v="YFT"/>
    <n v="50.6"/>
    <n v="36"/>
    <x v="1"/>
    <n v="50.6"/>
    <n v="50.6"/>
    <n v="140.55555555555554"/>
  </r>
  <r>
    <d v="2025-11-23T00:00:00"/>
    <x v="2"/>
    <s v="Yes"/>
    <s v="YFT"/>
    <n v="33.6"/>
    <n v="36"/>
    <x v="2"/>
    <n v="33.6"/>
    <n v="0"/>
    <n v="93.333333333333329"/>
  </r>
  <r>
    <m/>
    <x v="3"/>
    <m/>
    <m/>
    <m/>
    <m/>
    <x v="2"/>
    <m/>
    <m/>
    <m/>
  </r>
  <r>
    <m/>
    <x v="3"/>
    <m/>
    <m/>
    <m/>
    <m/>
    <x v="2"/>
    <m/>
    <m/>
    <m/>
  </r>
  <r>
    <m/>
    <x v="3"/>
    <m/>
    <m/>
    <m/>
    <m/>
    <x v="2"/>
    <m/>
    <m/>
    <m/>
  </r>
  <r>
    <m/>
    <x v="3"/>
    <m/>
    <m/>
    <m/>
    <m/>
    <x v="2"/>
    <m/>
    <m/>
    <m/>
  </r>
  <r>
    <m/>
    <x v="3"/>
    <m/>
    <m/>
    <m/>
    <m/>
    <x v="2"/>
    <m/>
    <m/>
    <m/>
  </r>
  <r>
    <m/>
    <x v="3"/>
    <m/>
    <m/>
    <m/>
    <m/>
    <x v="2"/>
    <m/>
    <m/>
    <m/>
  </r>
  <r>
    <m/>
    <x v="3"/>
    <m/>
    <m/>
    <m/>
    <m/>
    <x v="2"/>
    <m/>
    <m/>
    <m/>
  </r>
  <r>
    <m/>
    <x v="3"/>
    <m/>
    <m/>
    <m/>
    <m/>
    <x v="2"/>
    <m/>
    <m/>
    <m/>
  </r>
  <r>
    <m/>
    <x v="3"/>
    <m/>
    <m/>
    <m/>
    <m/>
    <x v="2"/>
    <m/>
    <m/>
    <m/>
  </r>
  <r>
    <m/>
    <x v="3"/>
    <m/>
    <m/>
    <m/>
    <m/>
    <x v="2"/>
    <m/>
    <m/>
    <m/>
  </r>
  <r>
    <m/>
    <x v="3"/>
    <m/>
    <m/>
    <m/>
    <m/>
    <x v="2"/>
    <m/>
    <m/>
    <m/>
  </r>
  <r>
    <m/>
    <x v="3"/>
    <m/>
    <m/>
    <m/>
    <m/>
    <x v="2"/>
    <m/>
    <m/>
    <m/>
  </r>
  <r>
    <m/>
    <x v="3"/>
    <m/>
    <m/>
    <m/>
    <m/>
    <x v="2"/>
    <m/>
    <m/>
    <m/>
  </r>
  <r>
    <m/>
    <x v="3"/>
    <m/>
    <m/>
    <m/>
    <m/>
    <x v="2"/>
    <m/>
    <m/>
    <m/>
  </r>
  <r>
    <m/>
    <x v="3"/>
    <m/>
    <m/>
    <m/>
    <m/>
    <x v="2"/>
    <m/>
    <m/>
    <m/>
  </r>
  <r>
    <m/>
    <x v="3"/>
    <m/>
    <m/>
    <m/>
    <m/>
    <x v="2"/>
    <m/>
    <m/>
    <m/>
  </r>
  <r>
    <m/>
    <x v="3"/>
    <m/>
    <m/>
    <m/>
    <m/>
    <x v="2"/>
    <m/>
    <m/>
    <m/>
  </r>
  <r>
    <m/>
    <x v="3"/>
    <m/>
    <m/>
    <m/>
    <m/>
    <x v="2"/>
    <m/>
    <m/>
    <m/>
  </r>
  <r>
    <m/>
    <x v="3"/>
    <m/>
    <m/>
    <m/>
    <m/>
    <x v="2"/>
    <m/>
    <m/>
    <m/>
  </r>
  <r>
    <m/>
    <x v="3"/>
    <m/>
    <m/>
    <m/>
    <m/>
    <x v="2"/>
    <m/>
    <m/>
    <m/>
  </r>
  <r>
    <m/>
    <x v="3"/>
    <m/>
    <m/>
    <m/>
    <m/>
    <x v="2"/>
    <m/>
    <m/>
    <m/>
  </r>
  <r>
    <m/>
    <x v="3"/>
    <m/>
    <m/>
    <m/>
    <m/>
    <x v="2"/>
    <m/>
    <m/>
    <m/>
  </r>
  <r>
    <m/>
    <x v="3"/>
    <m/>
    <m/>
    <m/>
    <m/>
    <x v="2"/>
    <m/>
    <m/>
    <m/>
  </r>
  <r>
    <m/>
    <x v="3"/>
    <m/>
    <m/>
    <m/>
    <m/>
    <x v="2"/>
    <m/>
    <m/>
    <m/>
  </r>
  <r>
    <m/>
    <x v="3"/>
    <m/>
    <m/>
    <m/>
    <m/>
    <x v="2"/>
    <m/>
    <m/>
    <m/>
  </r>
  <r>
    <m/>
    <x v="3"/>
    <m/>
    <m/>
    <m/>
    <m/>
    <x v="2"/>
    <m/>
    <m/>
    <m/>
  </r>
  <r>
    <m/>
    <x v="3"/>
    <m/>
    <m/>
    <m/>
    <m/>
    <x v="2"/>
    <m/>
    <m/>
    <m/>
  </r>
  <r>
    <m/>
    <x v="3"/>
    <m/>
    <m/>
    <m/>
    <m/>
    <x v="2"/>
    <m/>
    <m/>
    <m/>
  </r>
  <r>
    <m/>
    <x v="3"/>
    <m/>
    <m/>
    <m/>
    <m/>
    <x v="2"/>
    <m/>
    <m/>
    <m/>
  </r>
  <r>
    <m/>
    <x v="3"/>
    <m/>
    <m/>
    <m/>
    <m/>
    <x v="2"/>
    <m/>
    <m/>
    <m/>
  </r>
  <r>
    <m/>
    <x v="3"/>
    <m/>
    <m/>
    <m/>
    <m/>
    <x v="2"/>
    <m/>
    <m/>
    <m/>
  </r>
  <r>
    <m/>
    <x v="3"/>
    <m/>
    <m/>
    <m/>
    <m/>
    <x v="2"/>
    <m/>
    <m/>
    <m/>
  </r>
  <r>
    <m/>
    <x v="3"/>
    <m/>
    <m/>
    <m/>
    <m/>
    <x v="2"/>
    <m/>
    <m/>
    <m/>
  </r>
  <r>
    <m/>
    <x v="3"/>
    <m/>
    <m/>
    <m/>
    <m/>
    <x v="2"/>
    <m/>
    <m/>
    <m/>
  </r>
  <r>
    <m/>
    <x v="3"/>
    <m/>
    <m/>
    <m/>
    <m/>
    <x v="2"/>
    <m/>
    <m/>
    <m/>
  </r>
  <r>
    <m/>
    <x v="3"/>
    <m/>
    <m/>
    <m/>
    <m/>
    <x v="2"/>
    <m/>
    <m/>
    <m/>
  </r>
  <r>
    <m/>
    <x v="3"/>
    <m/>
    <m/>
    <m/>
    <m/>
    <x v="2"/>
    <m/>
    <m/>
    <m/>
  </r>
  <r>
    <m/>
    <x v="3"/>
    <m/>
    <m/>
    <m/>
    <m/>
    <x v="2"/>
    <m/>
    <m/>
    <m/>
  </r>
  <r>
    <m/>
    <x v="3"/>
    <m/>
    <m/>
    <m/>
    <m/>
    <x v="2"/>
    <m/>
    <m/>
    <m/>
  </r>
  <r>
    <m/>
    <x v="3"/>
    <m/>
    <m/>
    <m/>
    <m/>
    <x v="2"/>
    <m/>
    <m/>
    <m/>
  </r>
  <r>
    <m/>
    <x v="3"/>
    <m/>
    <m/>
    <m/>
    <m/>
    <x v="2"/>
    <m/>
    <m/>
    <m/>
  </r>
  <r>
    <m/>
    <x v="3"/>
    <m/>
    <m/>
    <m/>
    <m/>
    <x v="2"/>
    <m/>
    <m/>
    <m/>
  </r>
  <r>
    <m/>
    <x v="3"/>
    <m/>
    <m/>
    <m/>
    <m/>
    <x v="2"/>
    <m/>
    <m/>
    <m/>
  </r>
  <r>
    <m/>
    <x v="3"/>
    <m/>
    <m/>
    <m/>
    <m/>
    <x v="2"/>
    <m/>
    <m/>
    <m/>
  </r>
  <r>
    <m/>
    <x v="3"/>
    <m/>
    <m/>
    <m/>
    <m/>
    <x v="2"/>
    <m/>
    <m/>
    <m/>
  </r>
  <r>
    <m/>
    <x v="3"/>
    <m/>
    <m/>
    <m/>
    <m/>
    <x v="2"/>
    <m/>
    <m/>
    <m/>
  </r>
  <r>
    <m/>
    <x v="3"/>
    <m/>
    <m/>
    <m/>
    <m/>
    <x v="2"/>
    <m/>
    <m/>
    <m/>
  </r>
  <r>
    <m/>
    <x v="3"/>
    <m/>
    <m/>
    <m/>
    <m/>
    <x v="2"/>
    <m/>
    <m/>
    <m/>
  </r>
  <r>
    <m/>
    <x v="3"/>
    <m/>
    <m/>
    <m/>
    <m/>
    <x v="2"/>
    <m/>
    <m/>
    <m/>
  </r>
  <r>
    <m/>
    <x v="3"/>
    <m/>
    <m/>
    <m/>
    <m/>
    <x v="2"/>
    <m/>
    <m/>
    <m/>
  </r>
  <r>
    <m/>
    <x v="3"/>
    <m/>
    <m/>
    <m/>
    <m/>
    <x v="2"/>
    <m/>
    <m/>
    <m/>
  </r>
  <r>
    <m/>
    <x v="3"/>
    <m/>
    <m/>
    <m/>
    <m/>
    <x v="2"/>
    <m/>
    <m/>
    <m/>
  </r>
  <r>
    <m/>
    <x v="3"/>
    <m/>
    <m/>
    <m/>
    <m/>
    <x v="2"/>
    <m/>
    <m/>
    <m/>
  </r>
  <r>
    <m/>
    <x v="3"/>
    <m/>
    <m/>
    <m/>
    <m/>
    <x v="2"/>
    <m/>
    <m/>
    <m/>
  </r>
  <r>
    <m/>
    <x v="3"/>
    <m/>
    <m/>
    <m/>
    <m/>
    <x v="2"/>
    <m/>
    <m/>
    <m/>
  </r>
  <r>
    <m/>
    <x v="3"/>
    <m/>
    <m/>
    <m/>
    <m/>
    <x v="2"/>
    <m/>
    <m/>
    <m/>
  </r>
  <r>
    <m/>
    <x v="3"/>
    <m/>
    <m/>
    <m/>
    <m/>
    <x v="2"/>
    <m/>
    <m/>
    <m/>
  </r>
  <r>
    <m/>
    <x v="3"/>
    <m/>
    <m/>
    <m/>
    <m/>
    <x v="2"/>
    <m/>
    <m/>
    <m/>
  </r>
  <r>
    <m/>
    <x v="3"/>
    <m/>
    <m/>
    <m/>
    <m/>
    <x v="2"/>
    <m/>
    <m/>
    <m/>
  </r>
  <r>
    <m/>
    <x v="3"/>
    <m/>
    <m/>
    <m/>
    <m/>
    <x v="2"/>
    <m/>
    <m/>
    <m/>
  </r>
  <r>
    <m/>
    <x v="3"/>
    <m/>
    <m/>
    <m/>
    <m/>
    <x v="2"/>
    <m/>
    <m/>
    <m/>
  </r>
  <r>
    <m/>
    <x v="3"/>
    <m/>
    <m/>
    <m/>
    <m/>
    <x v="2"/>
    <m/>
    <m/>
    <m/>
  </r>
  <r>
    <m/>
    <x v="3"/>
    <m/>
    <m/>
    <m/>
    <m/>
    <x v="2"/>
    <m/>
    <m/>
    <m/>
  </r>
  <r>
    <m/>
    <x v="3"/>
    <m/>
    <m/>
    <m/>
    <m/>
    <x v="2"/>
    <m/>
    <m/>
    <m/>
  </r>
  <r>
    <m/>
    <x v="3"/>
    <m/>
    <m/>
    <m/>
    <m/>
    <x v="2"/>
    <m/>
    <m/>
    <m/>
  </r>
  <r>
    <m/>
    <x v="3"/>
    <m/>
    <m/>
    <m/>
    <m/>
    <x v="2"/>
    <m/>
    <m/>
    <m/>
  </r>
  <r>
    <m/>
    <x v="3"/>
    <m/>
    <m/>
    <m/>
    <m/>
    <x v="2"/>
    <m/>
    <m/>
    <m/>
  </r>
  <r>
    <m/>
    <x v="3"/>
    <m/>
    <m/>
    <m/>
    <m/>
    <x v="2"/>
    <m/>
    <m/>
    <m/>
  </r>
  <r>
    <m/>
    <x v="3"/>
    <m/>
    <m/>
    <m/>
    <m/>
    <x v="2"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52F5529-0170-44E6-BB7C-D9B2D4CA7B32}" name="PivotTable2" cacheId="20" applyNumberFormats="0" applyBorderFormats="0" applyFontFormats="0" applyPatternFormats="0" applyAlignmentFormats="0" applyWidthHeightFormats="1" dataCaption="Values" updatedVersion="8" minRefreshableVersion="3" useAutoFormatting="1" itemPrintTitles="1" createdVersion="6" indent="0" outline="1" outlineData="1" multipleFieldFilters="0">
  <location ref="A3:B7" firstHeaderRow="1" firstDataRow="1" firstDataCol="1"/>
  <pivotFields count="9">
    <pivotField axis="axisRow" showAll="0">
      <items count="161">
        <item m="1" x="123"/>
        <item m="1" x="87"/>
        <item m="1" x="98"/>
        <item m="1" x="75"/>
        <item m="1" x="131"/>
        <item m="1" x="91"/>
        <item x="2"/>
        <item m="1" x="126"/>
        <item m="1" x="154"/>
        <item m="1" x="111"/>
        <item m="1" x="128"/>
        <item m="1" x="150"/>
        <item m="1" x="85"/>
        <item m="1" x="88"/>
        <item m="1" x="61"/>
        <item m="1" x="106"/>
        <item m="1" x="124"/>
        <item m="1" x="96"/>
        <item m="1" x="159"/>
        <item m="1" x="76"/>
        <item m="1" x="104"/>
        <item m="1" x="147"/>
        <item m="1" x="78"/>
        <item m="1" x="121"/>
        <item m="1" x="130"/>
        <item m="1" x="152"/>
        <item m="1" x="82"/>
        <item m="1" x="122"/>
        <item m="1" x="135"/>
        <item m="1" x="146"/>
        <item m="1" x="16"/>
        <item m="1" x="132"/>
        <item m="1" x="84"/>
        <item m="1" x="142"/>
        <item m="1" x="99"/>
        <item m="1" x="144"/>
        <item m="1" x="93"/>
        <item m="1" x="157"/>
        <item m="1" x="140"/>
        <item m="1" x="105"/>
        <item m="1" x="120"/>
        <item m="1" x="151"/>
        <item m="1" x="129"/>
        <item m="1" x="158"/>
        <item m="1" x="86"/>
        <item m="1" x="119"/>
        <item m="1" x="74"/>
        <item m="1" x="145"/>
        <item m="1" x="133"/>
        <item m="1" x="103"/>
        <item m="1" x="81"/>
        <item m="1" x="139"/>
        <item m="1" x="79"/>
        <item m="1" x="153"/>
        <item m="1" x="92"/>
        <item m="1" x="115"/>
        <item m="1" x="155"/>
        <item m="1" x="143"/>
        <item m="1" x="125"/>
        <item m="1" x="100"/>
        <item m="1" x="114"/>
        <item m="1" x="107"/>
        <item m="1" x="54"/>
        <item m="1" x="97"/>
        <item m="1" x="127"/>
        <item m="1" x="141"/>
        <item m="1" x="156"/>
        <item m="1" x="102"/>
        <item m="1" x="138"/>
        <item m="1" x="113"/>
        <item x="0"/>
        <item m="1" x="109"/>
        <item m="1" x="13"/>
        <item m="1" x="90"/>
        <item m="1" x="136"/>
        <item m="1" x="89"/>
        <item m="1" x="116"/>
        <item m="1" x="149"/>
        <item m="1" x="134"/>
        <item m="1" x="137"/>
        <item m="1" x="148"/>
        <item m="1" x="118"/>
        <item m="1" x="117"/>
        <item m="1" x="83"/>
        <item m="1" x="95"/>
        <item m="1" x="101"/>
        <item m="1" x="94"/>
        <item m="1" x="110"/>
        <item m="1" x="80"/>
        <item m="1" x="77"/>
        <item m="1" x="108"/>
        <item m="1" x="112"/>
        <item m="1" x="45"/>
        <item m="1" x="46"/>
        <item m="1" x="47"/>
        <item m="1" x="48"/>
        <item m="1" x="49"/>
        <item m="1" x="50"/>
        <item m="1" x="6"/>
        <item m="1" x="52"/>
        <item m="1" x="53"/>
        <item m="1" x="55"/>
        <item m="1" x="56"/>
        <item m="1" x="57"/>
        <item m="1" x="11"/>
        <item m="1" x="58"/>
        <item m="1" x="59"/>
        <item m="1" x="60"/>
        <item m="1" x="62"/>
        <item m="1" x="63"/>
        <item m="1" x="64"/>
        <item m="1" x="30"/>
        <item m="1" x="65"/>
        <item m="1" x="66"/>
        <item m="1" x="35"/>
        <item m="1" x="67"/>
        <item m="1" x="68"/>
        <item m="1" x="51"/>
        <item m="1" x="69"/>
        <item m="1" x="70"/>
        <item m="1" x="71"/>
        <item m="1" x="72"/>
        <item m="1" x="73"/>
        <item m="1" x="4"/>
        <item m="1" x="5"/>
        <item m="1" x="7"/>
        <item m="1" x="8"/>
        <item m="1" x="9"/>
        <item m="1" x="12"/>
        <item m="1" x="10"/>
        <item m="1" x="14"/>
        <item m="1" x="15"/>
        <item m="1" x="17"/>
        <item m="1" x="18"/>
        <item m="1" x="19"/>
        <item m="1" x="20"/>
        <item m="1" x="21"/>
        <item m="1" x="22"/>
        <item m="1" x="23"/>
        <item m="1" x="24"/>
        <item m="1" x="25"/>
        <item m="1" x="26"/>
        <item m="1" x="27"/>
        <item m="1" x="28"/>
        <item m="1" x="29"/>
        <item m="1" x="31"/>
        <item m="1" x="32"/>
        <item m="1" x="33"/>
        <item m="1" x="34"/>
        <item m="1" x="36"/>
        <item m="1" x="37"/>
        <item m="1" x="38"/>
        <item m="1" x="39"/>
        <item m="1" x="40"/>
        <item m="1" x="3"/>
        <item m="1" x="41"/>
        <item m="1" x="42"/>
        <item m="1" x="43"/>
        <item m="1" x="44"/>
        <item x="1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dataField="1" showAll="0"/>
  </pivotFields>
  <rowFields count="1">
    <field x="0"/>
  </rowFields>
  <rowItems count="4">
    <i>
      <x v="6"/>
    </i>
    <i>
      <x v="70"/>
    </i>
    <i>
      <x v="159"/>
    </i>
    <i t="grand">
      <x/>
    </i>
  </rowItems>
  <colItems count="1">
    <i/>
  </colItems>
  <dataFields count="1">
    <dataField name="Sum of IGFA Points" fld="8" baseField="0" baseItem="0"/>
  </dataFields>
  <formats count="1">
    <format dxfId="2">
      <pivotArea collapsedLevelsAreSubtotals="1" fieldPosition="0">
        <references count="1">
          <reference field="0" count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27AB020-E288-4806-8F3B-44460B038C94}" name="PivotTable1" cacheId="21" applyNumberFormats="0" applyBorderFormats="0" applyFontFormats="0" applyPatternFormats="0" applyAlignmentFormats="0" applyWidthHeightFormats="1" dataCaption="Values" updatedVersion="8" minRefreshableVersion="3" useAutoFormatting="1" itemPrintTitles="1" createdVersion="6" indent="0" outline="1" outlineData="1" multipleFieldFilters="0">
  <location ref="A3:B7" firstHeaderRow="1" firstDataRow="1" firstDataCol="1"/>
  <pivotFields count="10">
    <pivotField showAll="0"/>
    <pivotField showAll="0"/>
    <pivotField showAll="0"/>
    <pivotField showAll="0"/>
    <pivotField showAll="0"/>
    <pivotField showAll="0"/>
    <pivotField axis="axisRow" showAll="0">
      <items count="64">
        <item m="1" x="53"/>
        <item m="1" x="31"/>
        <item m="1" x="35"/>
        <item m="1" x="62"/>
        <item m="1" x="40"/>
        <item m="1" x="9"/>
        <item m="1" x="47"/>
        <item x="2"/>
        <item m="1" x="42"/>
        <item m="1" x="55"/>
        <item m="1" x="39"/>
        <item m="1" x="54"/>
        <item m="1" x="59"/>
        <item m="1" x="57"/>
        <item m="1" x="46"/>
        <item m="1" x="61"/>
        <item m="1" x="7"/>
        <item x="1"/>
        <item m="1" x="43"/>
        <item m="1" x="21"/>
        <item m="1" x="49"/>
        <item m="1" x="50"/>
        <item m="1" x="25"/>
        <item m="1" x="38"/>
        <item m="1" x="58"/>
        <item m="1" x="36"/>
        <item m="1" x="45"/>
        <item m="1" x="48"/>
        <item m="1" x="41"/>
        <item m="1" x="44"/>
        <item m="1" x="52"/>
        <item m="1" x="51"/>
        <item m="1" x="60"/>
        <item m="1" x="56"/>
        <item m="1" x="24"/>
        <item m="1" x="37"/>
        <item m="1" x="22"/>
        <item m="1" x="23"/>
        <item m="1" x="4"/>
        <item m="1" x="6"/>
        <item m="1" x="12"/>
        <item m="1" x="26"/>
        <item m="1" x="27"/>
        <item m="1" x="28"/>
        <item m="1" x="29"/>
        <item m="1" x="30"/>
        <item m="1" x="11"/>
        <item m="1" x="32"/>
        <item m="1" x="33"/>
        <item m="1" x="34"/>
        <item m="1" x="3"/>
        <item m="1" x="5"/>
        <item m="1" x="8"/>
        <item m="1" x="10"/>
        <item m="1" x="13"/>
        <item m="1" x="14"/>
        <item m="1" x="15"/>
        <item m="1" x="16"/>
        <item m="1" x="17"/>
        <item m="1" x="18"/>
        <item m="1" x="19"/>
        <item m="1" x="20"/>
        <item x="0"/>
        <item t="default"/>
      </items>
    </pivotField>
    <pivotField showAll="0"/>
    <pivotField dataField="1" showAll="0"/>
    <pivotField showAll="0"/>
  </pivotFields>
  <rowFields count="1">
    <field x="6"/>
  </rowFields>
  <rowItems count="4">
    <i>
      <x v="7"/>
    </i>
    <i>
      <x v="17"/>
    </i>
    <i>
      <x v="62"/>
    </i>
    <i t="grand">
      <x/>
    </i>
  </rowItems>
  <colItems count="1">
    <i/>
  </colItems>
  <dataFields count="1">
    <dataField name="Sum of Boat Points" fld="8" baseField="0" baseItem="0"/>
  </dataFields>
  <formats count="2">
    <format dxfId="1">
      <pivotArea collapsedLevelsAreSubtotals="1" fieldPosition="0">
        <references count="1">
          <reference field="6" count="1">
            <x v="5"/>
          </reference>
        </references>
      </pivotArea>
    </format>
    <format dxfId="0">
      <pivotArea collapsedLevelsAreSubtotals="1" fieldPosition="0">
        <references count="1">
          <reference field="6" count="1">
            <x v="38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62CDE2F-963E-4E9A-B8D6-877879DB87BF}" name="PivotTable2" cacheId="21" applyNumberFormats="0" applyBorderFormats="0" applyFontFormats="0" applyPatternFormats="0" applyAlignmentFormats="0" applyWidthHeightFormats="1" dataCaption="Values" updatedVersion="8" minRefreshableVersion="3" useAutoFormatting="1" itemPrintTitles="1" createdVersion="6" indent="0" outline="1" outlineData="1" multipleFieldFilters="0">
  <location ref="A3:B8" firstHeaderRow="1" firstDataRow="1" firstDataCol="1"/>
  <pivotFields count="10">
    <pivotField showAll="0"/>
    <pivotField axis="axisRow" showAll="0">
      <items count="162">
        <item m="1" x="124"/>
        <item m="1" x="155"/>
        <item m="1" x="88"/>
        <item m="1" x="112"/>
        <item m="1" x="99"/>
        <item m="1" x="127"/>
        <item m="1" x="76"/>
        <item m="1" x="132"/>
        <item m="1" x="92"/>
        <item m="1" x="129"/>
        <item x="3"/>
        <item m="1" x="151"/>
        <item m="1" x="86"/>
        <item m="1" x="89"/>
        <item m="1" x="62"/>
        <item m="1" x="107"/>
        <item m="1" x="125"/>
        <item m="1" x="97"/>
        <item m="1" x="160"/>
        <item m="1" x="77"/>
        <item m="1" x="105"/>
        <item m="1" x="148"/>
        <item m="1" x="79"/>
        <item m="1" x="122"/>
        <item m="1" x="131"/>
        <item m="1" x="153"/>
        <item m="1" x="83"/>
        <item m="1" x="123"/>
        <item m="1" x="136"/>
        <item m="1" x="147"/>
        <item m="1" x="16"/>
        <item m="1" x="133"/>
        <item m="1" x="85"/>
        <item m="1" x="143"/>
        <item m="1" x="100"/>
        <item m="1" x="145"/>
        <item m="1" x="94"/>
        <item m="1" x="158"/>
        <item m="1" x="141"/>
        <item m="1" x="106"/>
        <item m="1" x="121"/>
        <item m="1" x="152"/>
        <item m="1" x="130"/>
        <item m="1" x="159"/>
        <item m="1" x="87"/>
        <item m="1" x="120"/>
        <item m="1" x="75"/>
        <item m="1" x="146"/>
        <item m="1" x="134"/>
        <item m="1" x="104"/>
        <item m="1" x="82"/>
        <item m="1" x="140"/>
        <item m="1" x="80"/>
        <item m="1" x="154"/>
        <item m="1" x="93"/>
        <item m="1" x="116"/>
        <item m="1" x="156"/>
        <item m="1" x="144"/>
        <item m="1" x="126"/>
        <item m="1" x="101"/>
        <item m="1" x="115"/>
        <item m="1" x="108"/>
        <item m="1" x="98"/>
        <item m="1" x="55"/>
        <item m="1" x="128"/>
        <item m="1" x="142"/>
        <item m="1" x="157"/>
        <item m="1" x="103"/>
        <item m="1" x="139"/>
        <item m="1" x="114"/>
        <item x="0"/>
        <item m="1" x="110"/>
        <item m="1" x="13"/>
        <item m="1" x="91"/>
        <item m="1" x="137"/>
        <item m="1" x="90"/>
        <item m="1" x="117"/>
        <item m="1" x="150"/>
        <item m="1" x="135"/>
        <item m="1" x="138"/>
        <item m="1" x="149"/>
        <item m="1" x="119"/>
        <item m="1" x="118"/>
        <item m="1" x="84"/>
        <item m="1" x="96"/>
        <item m="1" x="102"/>
        <item m="1" x="95"/>
        <item m="1" x="111"/>
        <item m="1" x="81"/>
        <item m="1" x="78"/>
        <item m="1" x="109"/>
        <item m="1" x="113"/>
        <item m="1" x="46"/>
        <item m="1" x="47"/>
        <item m="1" x="48"/>
        <item m="1" x="49"/>
        <item m="1" x="50"/>
        <item m="1" x="51"/>
        <item m="1" x="6"/>
        <item m="1" x="53"/>
        <item m="1" x="54"/>
        <item m="1" x="56"/>
        <item m="1" x="59"/>
        <item m="1" x="57"/>
        <item m="1" x="58"/>
        <item m="1" x="11"/>
        <item m="1" x="60"/>
        <item m="1" x="61"/>
        <item m="1" x="63"/>
        <item m="1" x="64"/>
        <item m="1" x="65"/>
        <item m="1" x="30"/>
        <item m="1" x="66"/>
        <item m="1" x="67"/>
        <item m="1" x="35"/>
        <item m="1" x="68"/>
        <item m="1" x="69"/>
        <item m="1" x="52"/>
        <item m="1" x="70"/>
        <item m="1" x="71"/>
        <item m="1" x="72"/>
        <item m="1" x="73"/>
        <item m="1" x="74"/>
        <item m="1" x="4"/>
        <item m="1" x="5"/>
        <item m="1" x="7"/>
        <item m="1" x="8"/>
        <item m="1" x="9"/>
        <item m="1" x="12"/>
        <item m="1" x="10"/>
        <item m="1" x="14"/>
        <item m="1" x="15"/>
        <item m="1" x="17"/>
        <item m="1" x="18"/>
        <item m="1" x="19"/>
        <item m="1" x="20"/>
        <item m="1" x="21"/>
        <item m="1" x="22"/>
        <item m="1" x="23"/>
        <item m="1" x="24"/>
        <item m="1" x="25"/>
        <item m="1" x="26"/>
        <item m="1" x="27"/>
        <item m="1" x="28"/>
        <item m="1" x="29"/>
        <item m="1" x="31"/>
        <item m="1" x="32"/>
        <item m="1" x="33"/>
        <item m="1" x="34"/>
        <item m="1" x="45"/>
        <item m="1" x="36"/>
        <item m="1" x="37"/>
        <item m="1" x="38"/>
        <item m="1" x="39"/>
        <item m="1" x="40"/>
        <item m="1" x="41"/>
        <item m="1" x="42"/>
        <item m="1" x="43"/>
        <item m="1" x="44"/>
        <item x="1"/>
        <item x="2"/>
        <item t="default"/>
      </items>
    </pivotField>
    <pivotField showAll="0"/>
    <pivotField showAll="0"/>
    <pivotField showAll="0"/>
    <pivotField showAll="0"/>
    <pivotField showAll="0"/>
    <pivotField dataField="1" showAll="0"/>
    <pivotField showAll="0"/>
    <pivotField showAll="0"/>
  </pivotFields>
  <rowFields count="1">
    <field x="1"/>
  </rowFields>
  <rowItems count="5">
    <i>
      <x v="10"/>
    </i>
    <i>
      <x v="70"/>
    </i>
    <i>
      <x v="159"/>
    </i>
    <i>
      <x v="160"/>
    </i>
    <i t="grand">
      <x/>
    </i>
  </rowItems>
  <colItems count="1">
    <i/>
  </colItems>
  <dataFields count="1">
    <dataField name="Sum of Individual Points" fld="7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I4" dT="2020-02-04T02:09:47.77" personId="{809ADB01-84EB-4302-A600-F75B8337F675}" id="{7635FC6C-DECB-416C-A652-BB8EC764990F}">
    <text>88cm</text>
  </threadedComment>
  <threadedComment ref="Q4" dT="2019-10-07T04:34:53.39" personId="{809ADB01-84EB-4302-A600-F75B8337F675}" id="{A202117C-2F4D-4BC6-82D8-5228B2554FED}">
    <text>53cm</text>
  </threadedComment>
  <threadedComment ref="G8" dT="2019-07-11T00:03:31.73" personId="{7E98C4DC-925D-4073-9D7C-66F2F990A0D5}" id="{9FD115BD-D757-42C7-85C0-93F3806A3E19}">
    <text>80cm</text>
  </threadedComment>
  <threadedComment ref="U8" dT="2019-09-12T22:46:44.57" personId="{7E98C4DC-925D-4073-9D7C-66F2F990A0D5}" id="{0E3D8935-E15A-422B-939C-838924292623}">
    <text>47cm</text>
  </threadedComment>
  <threadedComment ref="G12" dT="2019-09-03T02:55:50.50" personId="{7E98C4DC-925D-4073-9D7C-66F2F990A0D5}" id="{31F40A7B-A2E8-4787-A326-66D67F5BD860}">
    <text>85cm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G5" dT="2019-10-07T04:33:26.80" personId="{809ADB01-84EB-4302-A600-F75B8337F675}" id="{603A6C94-D085-411E-816C-B9909472ED38}">
    <text>50.5cm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T112"/>
  <sheetViews>
    <sheetView tabSelected="1" topLeftCell="E1" zoomScaleNormal="100" workbookViewId="0">
      <pane ySplit="2" topLeftCell="A3" activePane="bottomLeft" state="frozen"/>
      <selection activeCell="E1" sqref="E1"/>
      <selection pane="bottomLeft" activeCell="E3" sqref="E3:AL30"/>
    </sheetView>
  </sheetViews>
  <sheetFormatPr defaultRowHeight="15" x14ac:dyDescent="0.25"/>
  <cols>
    <col min="1" max="2" width="7.7109375" style="1" hidden="1" customWidth="1"/>
    <col min="3" max="3" width="17" hidden="1" customWidth="1"/>
    <col min="4" max="4" width="0" hidden="1" customWidth="1"/>
    <col min="5" max="5" width="39" customWidth="1"/>
    <col min="6" max="6" width="11.5703125" customWidth="1"/>
    <col min="7" max="7" width="8.28515625" customWidth="1"/>
    <col min="8" max="8" width="8.42578125" bestFit="1" customWidth="1"/>
    <col min="9" max="9" width="7.42578125" bestFit="1" customWidth="1"/>
    <col min="10" max="10" width="6.5703125" bestFit="1" customWidth="1"/>
    <col min="11" max="12" width="6" hidden="1" customWidth="1"/>
    <col min="13" max="13" width="7.42578125" bestFit="1" customWidth="1"/>
    <col min="14" max="14" width="6.5703125" bestFit="1" customWidth="1"/>
    <col min="15" max="16" width="6" hidden="1" customWidth="1"/>
    <col min="17" max="17" width="7.42578125" bestFit="1" customWidth="1"/>
    <col min="18" max="18" width="6.5703125" bestFit="1" customWidth="1"/>
    <col min="19" max="20" width="6" hidden="1" customWidth="1"/>
    <col min="21" max="21" width="7.42578125" bestFit="1" customWidth="1"/>
    <col min="22" max="22" width="6.5703125" bestFit="1" customWidth="1"/>
    <col min="23" max="24" width="7" hidden="1" customWidth="1"/>
    <col min="25" max="25" width="7.42578125" hidden="1" customWidth="1"/>
    <col min="26" max="26" width="6.5703125" hidden="1" customWidth="1"/>
    <col min="27" max="28" width="6" hidden="1" customWidth="1"/>
    <col min="29" max="29" width="7.42578125" hidden="1" customWidth="1"/>
    <col min="30" max="30" width="6.5703125" hidden="1" customWidth="1"/>
    <col min="31" max="32" width="6" hidden="1" customWidth="1"/>
    <col min="33" max="33" width="7.42578125" bestFit="1" customWidth="1"/>
    <col min="34" max="34" width="6.5703125" bestFit="1" customWidth="1"/>
    <col min="35" max="36" width="6" hidden="1" customWidth="1"/>
    <col min="37" max="37" width="7.42578125" bestFit="1" customWidth="1"/>
    <col min="38" max="38" width="6.5703125" bestFit="1" customWidth="1"/>
    <col min="39" max="40" width="6" hidden="1" customWidth="1"/>
    <col min="41" max="43" width="7" hidden="1" customWidth="1"/>
    <col min="44" max="44" width="11.42578125" hidden="1" customWidth="1"/>
    <col min="45" max="45" width="15" hidden="1" customWidth="1"/>
  </cols>
  <sheetData>
    <row r="1" spans="1:46" ht="26.25" x14ac:dyDescent="0.4">
      <c r="B1"/>
      <c r="E1" s="3" t="s">
        <v>74</v>
      </c>
      <c r="H1" s="14" t="s">
        <v>17</v>
      </c>
      <c r="I1" s="14"/>
      <c r="J1" s="14"/>
    </row>
    <row r="2" spans="1:46" x14ac:dyDescent="0.25">
      <c r="A2"/>
      <c r="B2"/>
      <c r="G2" s="30" t="s">
        <v>1</v>
      </c>
      <c r="H2" s="30"/>
      <c r="I2" s="30" t="s">
        <v>2</v>
      </c>
      <c r="J2" s="30"/>
      <c r="K2" s="30"/>
      <c r="L2" s="7"/>
      <c r="M2" s="30" t="s">
        <v>3</v>
      </c>
      <c r="N2" s="30"/>
      <c r="O2" s="30"/>
      <c r="P2" s="7"/>
      <c r="Q2" s="30" t="s">
        <v>4</v>
      </c>
      <c r="R2" s="30"/>
      <c r="S2" s="30"/>
      <c r="T2" s="7"/>
      <c r="U2" s="30" t="s">
        <v>7</v>
      </c>
      <c r="V2" s="30"/>
      <c r="W2" s="30"/>
      <c r="X2" s="7"/>
      <c r="Y2" s="30" t="s">
        <v>12</v>
      </c>
      <c r="Z2" s="30"/>
      <c r="AA2" s="30"/>
      <c r="AB2" s="7"/>
      <c r="AC2" s="30" t="s">
        <v>12</v>
      </c>
      <c r="AD2" s="30"/>
      <c r="AE2" s="30"/>
      <c r="AF2" s="7"/>
      <c r="AG2" s="30" t="s">
        <v>13</v>
      </c>
      <c r="AH2" s="30"/>
      <c r="AI2" s="30"/>
      <c r="AJ2" s="7"/>
      <c r="AK2" s="30" t="s">
        <v>8</v>
      </c>
      <c r="AL2" s="30"/>
      <c r="AM2" s="30"/>
      <c r="AN2" s="1"/>
      <c r="AO2" s="31" t="s">
        <v>6</v>
      </c>
      <c r="AP2" s="31"/>
      <c r="AQ2" s="31"/>
      <c r="AS2" t="s">
        <v>11</v>
      </c>
      <c r="AT2" s="11"/>
    </row>
    <row r="3" spans="1:46" x14ac:dyDescent="0.25">
      <c r="E3" s="5" t="s">
        <v>0</v>
      </c>
      <c r="F3" s="6" t="s">
        <v>9</v>
      </c>
      <c r="G3" s="10" t="s">
        <v>5</v>
      </c>
      <c r="H3" s="10" t="s">
        <v>10</v>
      </c>
      <c r="I3" s="10" t="s">
        <v>5</v>
      </c>
      <c r="J3" s="10" t="s">
        <v>10</v>
      </c>
      <c r="K3" s="10">
        <v>2</v>
      </c>
      <c r="L3" s="10" t="s">
        <v>10</v>
      </c>
      <c r="M3" s="10" t="s">
        <v>5</v>
      </c>
      <c r="N3" s="10" t="s">
        <v>10</v>
      </c>
      <c r="O3" s="10">
        <v>2</v>
      </c>
      <c r="P3" s="10" t="s">
        <v>10</v>
      </c>
      <c r="Q3" s="10" t="s">
        <v>5</v>
      </c>
      <c r="R3" s="10" t="s">
        <v>10</v>
      </c>
      <c r="S3" s="10">
        <v>2</v>
      </c>
      <c r="T3" s="10" t="s">
        <v>10</v>
      </c>
      <c r="U3" s="10" t="s">
        <v>5</v>
      </c>
      <c r="V3" s="10" t="s">
        <v>10</v>
      </c>
      <c r="W3" s="10">
        <v>2</v>
      </c>
      <c r="X3" s="10" t="s">
        <v>10</v>
      </c>
      <c r="Y3" s="10" t="s">
        <v>5</v>
      </c>
      <c r="Z3" s="10" t="s">
        <v>10</v>
      </c>
      <c r="AA3" s="10">
        <v>2</v>
      </c>
      <c r="AB3" s="10" t="s">
        <v>10</v>
      </c>
      <c r="AC3" s="10" t="s">
        <v>5</v>
      </c>
      <c r="AD3" s="10" t="s">
        <v>10</v>
      </c>
      <c r="AE3" s="10">
        <v>2</v>
      </c>
      <c r="AF3" s="10" t="s">
        <v>10</v>
      </c>
      <c r="AG3" s="10" t="s">
        <v>5</v>
      </c>
      <c r="AH3" s="10" t="s">
        <v>10</v>
      </c>
      <c r="AI3" s="10">
        <v>2</v>
      </c>
      <c r="AJ3" s="10" t="s">
        <v>10</v>
      </c>
      <c r="AK3" s="10" t="s">
        <v>5</v>
      </c>
      <c r="AL3" s="10" t="s">
        <v>10</v>
      </c>
      <c r="AM3" s="1">
        <v>2</v>
      </c>
      <c r="AN3" s="1" t="s">
        <v>10</v>
      </c>
      <c r="AO3" s="1">
        <v>1</v>
      </c>
      <c r="AP3" s="1" t="s">
        <v>10</v>
      </c>
      <c r="AQ3" s="1">
        <v>2</v>
      </c>
      <c r="AR3" s="1" t="s">
        <v>14</v>
      </c>
    </row>
    <row r="4" spans="1:46" ht="15.75" x14ac:dyDescent="0.25">
      <c r="C4" s="2" t="str">
        <f>IF(A4&gt;0,VLOOKUP(A4,#REF!,2),"")</f>
        <v/>
      </c>
      <c r="D4" t="str">
        <f>IF(B4&gt;0,VLOOKUP(B4,#REF!,2),"")</f>
        <v/>
      </c>
      <c r="E4" s="5" t="s">
        <v>71</v>
      </c>
      <c r="F4" s="7">
        <f>SUM(H4,J4,L4,N4,P4,R4,T4,V4,X4,Z4,AB4,AD4,AF4,AH4,AJ4,AL4,AN4,AP4,AR4)</f>
        <v>744</v>
      </c>
      <c r="G4" s="16">
        <v>2.85</v>
      </c>
      <c r="H4" s="9">
        <f>IF(G4="", 0, IF(G4&lt;0.1, 0, 100 + INT(MIN(G4, 8) * 10)))</f>
        <v>128</v>
      </c>
      <c r="I4" s="16">
        <v>10.28</v>
      </c>
      <c r="J4" s="9">
        <f>IF(I4="", 0, IF(I4&lt;0.1, 0, 100 + INT(MIN(I4, 8) * 10)))</f>
        <v>180</v>
      </c>
      <c r="K4" s="7"/>
      <c r="L4" s="9">
        <f>IF(K4="", 0, IF(K4&lt;0.4, -100, IF(K4&lt;0.5, 0, 100 + INT(MIN(K4, 8) * 10))))</f>
        <v>0</v>
      </c>
      <c r="M4" s="16">
        <v>0.82</v>
      </c>
      <c r="N4" s="9">
        <f>IF(M4="", 0, IF(M4&lt;0.1, 0, 100 + INT(MIN(M4, 8) * 10)))</f>
        <v>108</v>
      </c>
      <c r="O4" s="7"/>
      <c r="P4" s="9">
        <f>IF(O4="", 0, IF(O4&lt;0.4, -100, IF(O4&lt;0.5, 0, 100 + INT(MIN(O4, 8) * 10))))</f>
        <v>0</v>
      </c>
      <c r="Q4" s="16">
        <v>1.2</v>
      </c>
      <c r="R4" s="9">
        <f>IF(Q4="", 0, IF(Q4&lt;0.1, 0, 100 + INT(MIN(Q4, 8) * 10)))</f>
        <v>112</v>
      </c>
      <c r="S4" s="7"/>
      <c r="T4" s="9">
        <f>IF(S4="", 0, IF(S4&lt;0.4, -100, IF(S4&lt;0.5, 0, 100 + INT(MIN(S4, 8) * 10))))</f>
        <v>0</v>
      </c>
      <c r="U4" s="16">
        <v>1.4</v>
      </c>
      <c r="V4" s="9">
        <f>IF(U4="", 0, IF(U4&lt;0.1, 0, 100 + INT(MIN(U4, 8) * 10)))</f>
        <v>114</v>
      </c>
      <c r="W4" s="7"/>
      <c r="X4" s="9">
        <f>IF(W4="", 0, IF(W4&lt;0.4, -100, IF(W4&lt;0.5, 0, 100 + INT(MIN(W4, 8) * 10))))</f>
        <v>0</v>
      </c>
      <c r="Y4" s="8"/>
      <c r="Z4" s="9">
        <f>IF(Y4="", 0, IF(Y4&lt;0.4, -100, IF(Y4&lt;0.5, 0, 100 + INT(MIN(Y4, 8) * 10))))</f>
        <v>0</v>
      </c>
      <c r="AA4" s="7"/>
      <c r="AB4" s="9">
        <f>IF(AA4="", 0, IF(AA4&lt;0.4, -100, IF(AA4&lt;0.5, 0, 100 + INT(MIN(AA4, 8) * 10))))</f>
        <v>0</v>
      </c>
      <c r="AC4" s="8"/>
      <c r="AD4" s="9"/>
      <c r="AE4" s="7"/>
      <c r="AF4" s="9">
        <f>IF(AE4="", 0, IF(AE4&lt;0.4, -100, IF(AE4&lt;0.5, 0, 100 + INT(MIN(AE4, 8) * 10))))</f>
        <v>0</v>
      </c>
      <c r="AG4" s="16">
        <v>0.27</v>
      </c>
      <c r="AH4" s="9">
        <f>IF(AG4="", 0, IF(AG4&lt;0.1, 0, 100 + INT(MIN(AG4, 8) * 10)))</f>
        <v>102</v>
      </c>
      <c r="AI4" s="7"/>
      <c r="AJ4" s="9">
        <f>IF(AI4="", 0, IF(AI4&lt;0.4, -100, IF(AI4&lt;0.5, 0, 100 + INT(MIN(AI4, 8) * 10))))</f>
        <v>0</v>
      </c>
      <c r="AK4" s="8"/>
      <c r="AL4" s="9">
        <f>IF(AK4="", 0, IF(AK4&lt;0.4, -100, IF(AK4&lt;0.5, 0, 100 + INT(MIN(AK4, 8) * 10))))</f>
        <v>0</v>
      </c>
      <c r="AM4" s="1"/>
      <c r="AN4" s="4">
        <f t="shared" ref="AN4:AN10" si="0">IF(AM4="", 0, IF(AM4&lt;0.4, -100, IF(AM4&lt;0.5, 0, 100 + INT(MIN(AM4, 8) * 10))))</f>
        <v>0</v>
      </c>
      <c r="AO4" s="1"/>
      <c r="AP4" s="4">
        <f t="shared" ref="AP4:AP10" si="1">IF(AO4="", 0, IF(AO4&lt;0.4, -100, IF(AO4&lt;0.5, 0, 100 + INT(MIN(AO4, 8) * 10))))</f>
        <v>0</v>
      </c>
      <c r="AQ4" s="1"/>
      <c r="AR4" s="4">
        <f t="shared" ref="AR4:AR10" si="2">IF(AQ4="", 0, IF(AQ4&lt;0.4, -100, IF(AQ4&lt;0.5, 0, 100 + INT(MIN(AQ4, 8) * 10))))</f>
        <v>0</v>
      </c>
      <c r="AS4" s="1"/>
    </row>
    <row r="5" spans="1:46" ht="15.75" x14ac:dyDescent="0.25">
      <c r="C5" s="2" t="str">
        <f>IF(A5&gt;0,VLOOKUP(A5,#REF!,2),"")</f>
        <v/>
      </c>
      <c r="D5" t="str">
        <f>IF(B5&gt;0,VLOOKUP(B5,#REF!,2),"")</f>
        <v/>
      </c>
      <c r="E5" s="5" t="s">
        <v>155</v>
      </c>
      <c r="F5" s="7">
        <f>SUM(H5,J5,L5,N5,P5,R5,T5,V5,X5,Z5,AB5,AD5,AF5,AH5,AJ5,AL5,AN5,AP5,AR5)</f>
        <v>526</v>
      </c>
      <c r="G5" s="16">
        <v>2.42</v>
      </c>
      <c r="H5" s="9">
        <f>IF(G5="", 0, IF(G5&lt;0.1, 0, 100 + INT(MIN(G5, 8) * 10)))</f>
        <v>124</v>
      </c>
      <c r="I5" s="16">
        <v>12.03</v>
      </c>
      <c r="J5" s="9">
        <f>IF(I5="", 0, IF(I5&lt;0.1, 0, 100 + INT(MIN(I5, 8) * 10)))</f>
        <v>180</v>
      </c>
      <c r="K5" s="7"/>
      <c r="L5" s="9">
        <f>IF(K5="", 0, IF(K5&lt;0.4, -100, IF(K5&lt;0.5, 0, 100 + INT(MIN(K5, 8) * 10))))</f>
        <v>0</v>
      </c>
      <c r="M5" s="8"/>
      <c r="N5" s="9">
        <f>IF(M5="", 0, IF(M5&lt;0.1, 0, 100 + INT(MIN(M5, 8) * 10)))</f>
        <v>0</v>
      </c>
      <c r="O5" s="7"/>
      <c r="P5" s="9">
        <f>IF(O5="", 0, IF(O5&lt;0.4, -100, IF(O5&lt;0.5, 0, 100 + INT(MIN(O5, 8) * 10))))</f>
        <v>0</v>
      </c>
      <c r="Q5" s="16">
        <v>1.56</v>
      </c>
      <c r="R5" s="9">
        <f>IF(Q5="", 0, IF(Q5&lt;0.1, 0, 100 + INT(MIN(Q5, 8) * 10)))</f>
        <v>115</v>
      </c>
      <c r="S5" s="7"/>
      <c r="T5" s="9">
        <f>IF(S5="", 0, IF(S5&lt;0.4, -100, IF(S5&lt;0.5, 0, 100 + INT(MIN(S5, 8) * 10))))</f>
        <v>0</v>
      </c>
      <c r="U5" s="8"/>
      <c r="V5" s="9">
        <f>IF(U5="", 0, IF(U5&lt;0.1, 0, 100 + INT(MIN(U5, 8) * 10)))</f>
        <v>0</v>
      </c>
      <c r="W5" s="7"/>
      <c r="X5" s="9">
        <f>IF(W5="", 0, IF(W5&lt;0.4, -100, IF(W5&lt;0.5, 0, 100 + INT(MIN(W5, 8) * 10))))</f>
        <v>0</v>
      </c>
      <c r="Y5" s="8"/>
      <c r="Z5" s="9">
        <f>IF(Y5="", 0, IF(Y5&lt;0.4, -100, IF(Y5&lt;0.5, 0, 100 + INT(MIN(Y5, 8) * 10))))</f>
        <v>0</v>
      </c>
      <c r="AA5" s="7"/>
      <c r="AB5" s="9">
        <f>IF(AA5="", 0, IF(AA5&lt;0.4, -100, IF(AA5&lt;0.5, 0, 100 + INT(MIN(AA5, 8) * 10))))</f>
        <v>0</v>
      </c>
      <c r="AC5" s="12"/>
      <c r="AD5" s="9"/>
      <c r="AE5" s="7"/>
      <c r="AF5" s="9">
        <f>IF(AE5="", 0, IF(AE5&lt;0.4, -100, IF(AE5&lt;0.5, 0, 100 + INT(MIN(AE5, 8) * 10))))</f>
        <v>0</v>
      </c>
      <c r="AG5" s="16">
        <v>0.7</v>
      </c>
      <c r="AH5" s="9">
        <f>IF(AG5="", 0, IF(AG5&lt;0.1, 0, 100 + INT(MIN(AG5, 8) * 10)))</f>
        <v>107</v>
      </c>
      <c r="AI5" s="7"/>
      <c r="AJ5" s="9">
        <f>IF(AI5="", 0, IF(AI5&lt;0.4, -100, IF(AI5&lt;0.5, 0, 100 + INT(MIN(AI5, 8) * 10))))</f>
        <v>0</v>
      </c>
      <c r="AK5" s="8"/>
      <c r="AL5" s="9">
        <f>IF(AK5="", 0, IF(AK5&lt;0.4, -100, IF(AK5&lt;0.5, 0, 100 + INT(MIN(AK5, 8) * 10))))</f>
        <v>0</v>
      </c>
      <c r="AM5" s="1"/>
      <c r="AN5" s="4">
        <f t="shared" si="0"/>
        <v>0</v>
      </c>
      <c r="AO5" s="1"/>
      <c r="AP5" s="4">
        <f t="shared" si="1"/>
        <v>0</v>
      </c>
      <c r="AQ5" s="1"/>
      <c r="AR5" s="4">
        <f t="shared" si="2"/>
        <v>0</v>
      </c>
      <c r="AS5" s="1"/>
    </row>
    <row r="6" spans="1:46" ht="15.75" x14ac:dyDescent="0.25">
      <c r="C6" s="2" t="str">
        <f>IF(A6&gt;0,VLOOKUP(A6,#REF!,2),"")</f>
        <v/>
      </c>
      <c r="D6" t="str">
        <f>IF(B6&gt;0,VLOOKUP(B6,#REF!,2),"")</f>
        <v/>
      </c>
      <c r="E6" s="5" t="s">
        <v>101</v>
      </c>
      <c r="F6" s="7">
        <f>SUM(H6,J6,L6,N6,P6,R6,T6,V6,X6,Z6,AB6,AD6,AF6,AH6,AJ6,AL6,AN6,AP6,AR6)</f>
        <v>486</v>
      </c>
      <c r="G6" s="16">
        <v>4.43</v>
      </c>
      <c r="H6" s="9">
        <f>IF(G6="", 0, IF(G6&lt;0.1, 0, 100 + INT(MIN(G6, 8) * 10)))</f>
        <v>144</v>
      </c>
      <c r="I6" s="8"/>
      <c r="J6" s="9">
        <f>IF(I6="", 0, IF(I6&lt;0.1, 0, 100 + INT(MIN(I6, 8) * 10)))</f>
        <v>0</v>
      </c>
      <c r="K6" s="7"/>
      <c r="L6" s="9">
        <f>IF(K6="", 0, IF(K6&lt;0.4, -100, IF(K6&lt;0.5, 0, 100 + INT(MIN(K6, 8) * 10))))</f>
        <v>0</v>
      </c>
      <c r="M6" s="16">
        <v>2.0499999999999998</v>
      </c>
      <c r="N6" s="9">
        <f>IF(M6="", 0, IF(M6&lt;0.1, 0, 100 + INT(MIN(M6, 8) * 10)))</f>
        <v>120</v>
      </c>
      <c r="O6" s="7"/>
      <c r="P6" s="9">
        <f>IF(O6="", 0, IF(O6&lt;0.4, -100, IF(O6&lt;0.5, 0, 100 + INT(MIN(O6, 8) * 10))))</f>
        <v>0</v>
      </c>
      <c r="Q6" s="8"/>
      <c r="R6" s="9">
        <f>IF(Q6="", 0, IF(Q6&lt;0.1, 0, 100 + INT(MIN(Q6, 8) * 10)))</f>
        <v>0</v>
      </c>
      <c r="S6" s="7"/>
      <c r="T6" s="9">
        <f>IF(S6="", 0, IF(S6&lt;0.4, -100, IF(S6&lt;0.5, 0, 100 + INT(MIN(S6, 8) * 10))))</f>
        <v>0</v>
      </c>
      <c r="U6" s="8"/>
      <c r="V6" s="9">
        <f>IF(U6="", 0, IF(U6&lt;0.1, 0, 100 + INT(MIN(U6, 8) * 10)))</f>
        <v>0</v>
      </c>
      <c r="W6" s="7"/>
      <c r="X6" s="9">
        <f>IF(W6="", 0, IF(W6&lt;0.4, -100, IF(W6&lt;0.5, 0, 100 + INT(MIN(W6, 8) * 10))))</f>
        <v>0</v>
      </c>
      <c r="Y6" s="8"/>
      <c r="Z6" s="9">
        <f>IF(Y6="", 0, IF(Y6&lt;0.4, -100, IF(Y6&lt;0.5, 0, 100 + INT(MIN(Y6, 8) * 10))))</f>
        <v>0</v>
      </c>
      <c r="AA6" s="7"/>
      <c r="AB6" s="9">
        <f>IF(AA6="", 0, IF(AA6&lt;0.4, -100, IF(AA6&lt;0.5, 0, 100 + INT(MIN(AA6, 8) * 10))))</f>
        <v>0</v>
      </c>
      <c r="AC6" s="8"/>
      <c r="AD6" s="9"/>
      <c r="AE6" s="7"/>
      <c r="AF6" s="9">
        <f>IF(AE6="", 0, IF(AE6&lt;0.4, -100, IF(AE6&lt;0.5, 0, 100 + INT(MIN(AE6, 8) * 10))))</f>
        <v>0</v>
      </c>
      <c r="AG6" s="16">
        <v>0.92</v>
      </c>
      <c r="AH6" s="9">
        <f>IF(AG6="", 0, IF(AG6&lt;0.1, 0, 100 + INT(MIN(AG6, 8) * 10)))</f>
        <v>109</v>
      </c>
      <c r="AI6" s="7"/>
      <c r="AJ6" s="9">
        <f>IF(AI6="", 0, IF(AI6&lt;0.4, -100, IF(AI6&lt;0.5, 0, 100 + INT(MIN(AI6, 8) * 10))))</f>
        <v>0</v>
      </c>
      <c r="AK6" s="16">
        <v>1.34</v>
      </c>
      <c r="AL6" s="9">
        <f>IF(AK6="", 0, IF(AK6&lt;0.4, -100, IF(AK6&lt;0.5, 0, 100 + INT(MIN(AK6, 8) * 10))))</f>
        <v>113</v>
      </c>
      <c r="AM6" s="1"/>
      <c r="AN6" s="4">
        <f t="shared" si="0"/>
        <v>0</v>
      </c>
      <c r="AO6" s="1"/>
      <c r="AP6" s="4">
        <f t="shared" si="1"/>
        <v>0</v>
      </c>
      <c r="AQ6" s="1"/>
      <c r="AR6" s="4">
        <f t="shared" si="2"/>
        <v>0</v>
      </c>
      <c r="AS6" s="1"/>
    </row>
    <row r="7" spans="1:46" ht="15.75" x14ac:dyDescent="0.25">
      <c r="C7" s="2" t="str">
        <f>IF(A7&gt;0,VLOOKUP(A7,#REF!,2),"")</f>
        <v/>
      </c>
      <c r="D7" t="str">
        <f>IF(B7&gt;0,VLOOKUP(B7,#REF!,2),"")</f>
        <v/>
      </c>
      <c r="E7" s="5" t="s">
        <v>120</v>
      </c>
      <c r="F7" s="7">
        <f>SUM(H7,J7,L7,N7,P7,R7,T7,V7,X7,Z7,AB7,AD7,AF7,AH7,AJ7,AL7,AN7,AP7,AR7)</f>
        <v>463</v>
      </c>
      <c r="G7" s="16">
        <v>3.16</v>
      </c>
      <c r="H7" s="9">
        <f>IF(G7="", 0, IF(G7&lt;0.1, 0, 100 + INT(MIN(G7, 8) * 10)))</f>
        <v>131</v>
      </c>
      <c r="I7" s="8"/>
      <c r="J7" s="9">
        <f>IF(I7="", 0, IF(I7&lt;0.1, 0, 100 + INT(MIN(I7, 8) * 10)))</f>
        <v>0</v>
      </c>
      <c r="K7" s="7"/>
      <c r="L7" s="9">
        <f>IF(K7="", 0, IF(K7&lt;0.4, -100, IF(K7&lt;0.5, 0, 100 + INT(MIN(K7, 8) * 10))))</f>
        <v>0</v>
      </c>
      <c r="M7" s="8"/>
      <c r="N7" s="9">
        <f>IF(M7="", 0, IF(M7&lt;0.1, 0, 100 + INT(MIN(M7, 8) * 10)))</f>
        <v>0</v>
      </c>
      <c r="O7" s="7"/>
      <c r="P7" s="9">
        <f>IF(O7="", 0, IF(O7&lt;0.4, -100, IF(O7&lt;0.5, 0, 100 + INT(MIN(O7, 8) * 10))))</f>
        <v>0</v>
      </c>
      <c r="Q7" s="8"/>
      <c r="R7" s="9">
        <f>IF(Q7="", 0, IF(Q7&lt;0.1, 0, 100 + INT(MIN(Q7, 8) * 10)))</f>
        <v>0</v>
      </c>
      <c r="S7" s="7"/>
      <c r="T7" s="9">
        <f>IF(S7="", 0, IF(S7&lt;0.4, -100, IF(S7&lt;0.5, 0, 100 + INT(MIN(S7, 8) * 10))))</f>
        <v>0</v>
      </c>
      <c r="U7" s="16">
        <v>1.62</v>
      </c>
      <c r="V7" s="9">
        <f>IF(U7="", 0, IF(U7&lt;0.1, 0, 100 + INT(MIN(U7, 8) * 10)))</f>
        <v>116</v>
      </c>
      <c r="W7" s="7"/>
      <c r="X7" s="9">
        <f>IF(W7="", 0, IF(W7&lt;0.4, -100, IF(W7&lt;0.5, 0, 100 + INT(MIN(W7, 8) * 10))))</f>
        <v>0</v>
      </c>
      <c r="Y7" s="8"/>
      <c r="Z7" s="9">
        <f>IF(Y7="", 0, IF(Y7&lt;0.4, -100, IF(Y7&lt;0.5, 0, 100 + INT(MIN(Y7, 8) * 10))))</f>
        <v>0</v>
      </c>
      <c r="AA7" s="7"/>
      <c r="AB7" s="9">
        <f>IF(AA7="", 0, IF(AA7&lt;0.4, -100, IF(AA7&lt;0.5, 0, 100 + INT(MIN(AA7, 8) * 10))))</f>
        <v>0</v>
      </c>
      <c r="AC7" s="8">
        <v>3.88</v>
      </c>
      <c r="AD7" s="9"/>
      <c r="AE7" s="7"/>
      <c r="AF7" s="9">
        <f>IF(AE7="", 0, IF(AE7&lt;0.4, -100, IF(AE7&lt;0.5, 0, 100 + INT(MIN(AE7, 8) * 10))))</f>
        <v>0</v>
      </c>
      <c r="AG7" s="16">
        <v>0.61</v>
      </c>
      <c r="AH7" s="9">
        <f>IF(AG7="", 0, IF(AG7&lt;0.1, 0, 100 + INT(MIN(AG7, 8) * 10)))</f>
        <v>106</v>
      </c>
      <c r="AI7" s="7"/>
      <c r="AJ7" s="9">
        <f>IF(AI7="", 0, IF(AI7&lt;0.4, -100, IF(AI7&lt;0.5, 0, 100 + INT(MIN(AI7, 8) * 10))))</f>
        <v>0</v>
      </c>
      <c r="AK7" s="16">
        <v>1.02</v>
      </c>
      <c r="AL7" s="9">
        <f>IF(AK7="", 0, IF(AK7&lt;0.4, -100, IF(AK7&lt;0.5, 0, 100 + INT(MIN(AK7, 8) * 10))))</f>
        <v>110</v>
      </c>
      <c r="AM7" s="1"/>
      <c r="AN7" s="4">
        <f t="shared" si="0"/>
        <v>0</v>
      </c>
      <c r="AO7" s="1"/>
      <c r="AP7" s="4">
        <f t="shared" si="1"/>
        <v>0</v>
      </c>
      <c r="AQ7" s="1"/>
      <c r="AR7" s="4">
        <f t="shared" si="2"/>
        <v>0</v>
      </c>
      <c r="AS7" s="1"/>
    </row>
    <row r="8" spans="1:46" ht="15.75" x14ac:dyDescent="0.25">
      <c r="C8" s="2" t="str">
        <f>IF(A8&gt;0,VLOOKUP(A8,#REF!,2),"")</f>
        <v/>
      </c>
      <c r="D8" t="str">
        <f>IF(B8&gt;0,VLOOKUP(B8,#REF!,2),"")</f>
        <v/>
      </c>
      <c r="E8" s="5" t="s">
        <v>221</v>
      </c>
      <c r="F8" s="7">
        <f>SUM(H8,J8,L8,N8,P8,R8,T8,V8,X8,Z8,AB8,AD8,AF8,AH8,AJ8,AL8,AN8,AP8,AR8)</f>
        <v>448</v>
      </c>
      <c r="G8" s="16">
        <v>9.23</v>
      </c>
      <c r="H8" s="9">
        <f>IF(G8="", 0, IF(G8&lt;0.1, 0, 100 + INT(MIN(G8, 8) * 10)))</f>
        <v>180</v>
      </c>
      <c r="I8" s="16">
        <v>5.82</v>
      </c>
      <c r="J8" s="9">
        <f>IF(I8="", 0, IF(I8&lt;0.1, 0, 100 + INT(MIN(I8, 8) * 10)))</f>
        <v>158</v>
      </c>
      <c r="K8" s="7"/>
      <c r="L8" s="9">
        <f>IF(K8="", 0, IF(K8&lt;0.4, -100, IF(K8&lt;0.5, 0, 100 + INT(MIN(K8, 8) * 10))))</f>
        <v>0</v>
      </c>
      <c r="M8" s="16">
        <v>1.02</v>
      </c>
      <c r="N8" s="9">
        <f>IF(M8="", 0, IF(M8&lt;0.1, 0, 100 + INT(MIN(M8, 8) * 10)))</f>
        <v>110</v>
      </c>
      <c r="O8" s="7"/>
      <c r="P8" s="9">
        <f>IF(O8="", 0, IF(O8&lt;0.4, -100, IF(O8&lt;0.5, 0, 100 + INT(MIN(O8, 8) * 10))))</f>
        <v>0</v>
      </c>
      <c r="Q8" s="8"/>
      <c r="R8" s="9">
        <f>IF(Q8="", 0, IF(Q8&lt;0.1, 0, 100 + INT(MIN(Q8, 8) * 10)))</f>
        <v>0</v>
      </c>
      <c r="S8" s="7"/>
      <c r="T8" s="9">
        <f>IF(S8="", 0, IF(S8&lt;0.4, -100, IF(S8&lt;0.5, 0, 100 + INT(MIN(S8, 8) * 10))))</f>
        <v>0</v>
      </c>
      <c r="U8" s="8"/>
      <c r="V8" s="9">
        <f>IF(U8="", 0, IF(U8&lt;0.1, 0, 100 + INT(MIN(U8, 8) * 10)))</f>
        <v>0</v>
      </c>
      <c r="W8" s="7"/>
      <c r="X8" s="9">
        <f>IF(W8="", 0, IF(W8&lt;0.4, -100, IF(W8&lt;0.5, 0, 100 + INT(MIN(W8, 8) * 10))))</f>
        <v>0</v>
      </c>
      <c r="Y8" s="8"/>
      <c r="Z8" s="9">
        <f>IF(Y8="", 0, IF(Y8&lt;0.4, -100, IF(Y8&lt;0.5, 0, 100 + INT(MIN(Y8, 8) * 10))))</f>
        <v>0</v>
      </c>
      <c r="AA8" s="7"/>
      <c r="AB8" s="9">
        <f>IF(AA8="", 0, IF(AA8&lt;0.4, -100, IF(AA8&lt;0.5, 0, 100 + INT(MIN(AA8, 8) * 10))))</f>
        <v>0</v>
      </c>
      <c r="AC8" s="8"/>
      <c r="AD8" s="9"/>
      <c r="AE8" s="7"/>
      <c r="AF8" s="9">
        <f>IF(AE8="", 0, IF(AE8&lt;0.4, -100, IF(AE8&lt;0.5, 0, 100 + INT(MIN(AE8, 8) * 10))))</f>
        <v>0</v>
      </c>
      <c r="AG8" s="8"/>
      <c r="AH8" s="9">
        <f>IF(AG8="", 0, IF(AG8&lt;0.1, 0, 100 + INT(MIN(AG8, 8) * 10)))</f>
        <v>0</v>
      </c>
      <c r="AI8" s="7"/>
      <c r="AJ8" s="9">
        <f>IF(AI8="", 0, IF(AI8&lt;0.4, -100, IF(AI8&lt;0.5, 0, 100 + INT(MIN(AI8, 8) * 10))))</f>
        <v>0</v>
      </c>
      <c r="AK8" s="8"/>
      <c r="AL8" s="9">
        <f>IF(AK8="", 0, IF(AK8&lt;0.4, -100, IF(AK8&lt;0.5, 0, 100 + INT(MIN(AK8, 8) * 10))))</f>
        <v>0</v>
      </c>
      <c r="AM8" s="1"/>
      <c r="AN8" s="4">
        <f t="shared" si="0"/>
        <v>0</v>
      </c>
      <c r="AO8" s="1"/>
      <c r="AP8" s="4">
        <f t="shared" si="1"/>
        <v>0</v>
      </c>
      <c r="AQ8" s="1"/>
      <c r="AR8" s="4">
        <f t="shared" si="2"/>
        <v>0</v>
      </c>
      <c r="AS8" s="1"/>
    </row>
    <row r="9" spans="1:46" ht="15.75" x14ac:dyDescent="0.25">
      <c r="C9" s="2" t="str">
        <f>IF(A9&gt;0,VLOOKUP(A9,#REF!,2),"")</f>
        <v/>
      </c>
      <c r="D9" t="str">
        <f>IF(B9&gt;0,VLOOKUP(B9,#REF!,2),"")</f>
        <v/>
      </c>
      <c r="E9" s="5" t="s">
        <v>186</v>
      </c>
      <c r="F9" s="7">
        <f>SUM(H9,J9,L9,N9,P9,R9,T9,V9,X9,Z9,AB9,AD9,AF9,AH9,AJ9,AL9,AN9,AP9,AR9)</f>
        <v>406</v>
      </c>
      <c r="G9" s="16">
        <v>7.85</v>
      </c>
      <c r="H9" s="9">
        <f>IF(G9="", 0, IF(G9&lt;0.1, 0, 100 + INT(MIN(G9, 8) * 10)))</f>
        <v>178</v>
      </c>
      <c r="I9" s="8"/>
      <c r="J9" s="9">
        <f>IF(I9="", 0, IF(I9&lt;0.1, 0, 100 + INT(MIN(I9, 8) * 10)))</f>
        <v>0</v>
      </c>
      <c r="K9" s="7"/>
      <c r="L9" s="9">
        <f>IF(K9="", 0, IF(K9&lt;0.4, -100, IF(K9&lt;0.5, 0, 100 + INT(MIN(K9, 8) * 10))))</f>
        <v>0</v>
      </c>
      <c r="M9" s="16">
        <v>1.83</v>
      </c>
      <c r="N9" s="9">
        <f>IF(M9="", 0, IF(M9&lt;0.1, 0, 100 + INT(MIN(M9, 8) * 10)))</f>
        <v>118</v>
      </c>
      <c r="O9" s="7"/>
      <c r="P9" s="9">
        <f>IF(O9="", 0, IF(O9&lt;0.4, -100, IF(O9&lt;0.5, 0, 100 + INT(MIN(O9, 8) * 10))))</f>
        <v>0</v>
      </c>
      <c r="Q9" s="16">
        <v>1.02</v>
      </c>
      <c r="R9" s="9">
        <f>IF(Q9="", 0, IF(Q9&lt;0.1, 0, 100 + INT(MIN(Q9, 8) * 10)))</f>
        <v>110</v>
      </c>
      <c r="S9" s="7"/>
      <c r="T9" s="9">
        <f>IF(S9="", 0, IF(S9&lt;0.4, -100, IF(S9&lt;0.5, 0, 100 + INT(MIN(S9, 8) * 10))))</f>
        <v>0</v>
      </c>
      <c r="U9" s="8"/>
      <c r="V9" s="9">
        <f>IF(U9="", 0, IF(U9&lt;0.1, 0, 100 + INT(MIN(U9, 8) * 10)))</f>
        <v>0</v>
      </c>
      <c r="W9" s="7"/>
      <c r="X9" s="9">
        <f>IF(W9="", 0, IF(W9&lt;0.4, -100, IF(W9&lt;0.5, 0, 100 + INT(MIN(W9, 8) * 10))))</f>
        <v>0</v>
      </c>
      <c r="Y9" s="8"/>
      <c r="Z9" s="9">
        <f>IF(Y9="", 0, IF(Y9&lt;0.4, -100, IF(Y9&lt;0.5, 0, 100 + INT(MIN(Y9, 8) * 10))))</f>
        <v>0</v>
      </c>
      <c r="AA9" s="7"/>
      <c r="AB9" s="9">
        <f>IF(AA9="", 0, IF(AA9&lt;0.4, -100, IF(AA9&lt;0.5, 0, 100 + INT(MIN(AA9, 8) * 10))))</f>
        <v>0</v>
      </c>
      <c r="AC9" s="8"/>
      <c r="AD9" s="9"/>
      <c r="AE9" s="7"/>
      <c r="AF9" s="9">
        <f>IF(AE9="", 0, IF(AE9&lt;0.4, -100, IF(AE9&lt;0.5, 0, 100 + INT(MIN(AE9, 8) * 10))))</f>
        <v>0</v>
      </c>
      <c r="AG9" s="8"/>
      <c r="AH9" s="9">
        <f>IF(AG9="", 0, IF(AG9&lt;0.1, 0, 100 + INT(MIN(AG9, 8) * 10)))</f>
        <v>0</v>
      </c>
      <c r="AI9" s="7"/>
      <c r="AJ9" s="9">
        <f>IF(AI9="", 0, IF(AI9&lt;0.4, -100, IF(AI9&lt;0.5, 0, 100 + INT(MIN(AI9, 8) * 10))))</f>
        <v>0</v>
      </c>
      <c r="AK9" s="8"/>
      <c r="AL9" s="9">
        <f>IF(AK9="", 0, IF(AK9&lt;0.4, -100, IF(AK9&lt;0.5, 0, 100 + INT(MIN(AK9, 8) * 10))))</f>
        <v>0</v>
      </c>
      <c r="AM9" s="1"/>
      <c r="AN9" s="4">
        <f t="shared" si="0"/>
        <v>0</v>
      </c>
      <c r="AO9" s="1"/>
      <c r="AP9" s="4">
        <f t="shared" si="1"/>
        <v>0</v>
      </c>
      <c r="AQ9" s="1"/>
      <c r="AR9" s="4">
        <f t="shared" si="2"/>
        <v>0</v>
      </c>
      <c r="AS9" s="1"/>
    </row>
    <row r="10" spans="1:46" ht="15.75" x14ac:dyDescent="0.25">
      <c r="C10" s="2" t="str">
        <f>IF(A10&gt;0,VLOOKUP(A10,#REF!,2),"")</f>
        <v/>
      </c>
      <c r="D10" t="str">
        <f>IF(B10&gt;0,VLOOKUP(B10,#REF!,2),"")</f>
        <v/>
      </c>
      <c r="E10" s="5" t="s">
        <v>262</v>
      </c>
      <c r="F10" s="7">
        <f>SUM(H10,J10,L10,N10,P10,R10,T10,V10,X10,Z10,AB10,AD10,AF10,AH10,AJ10,AL10,AN10,AP10,AR10)</f>
        <v>349</v>
      </c>
      <c r="G10" s="16">
        <v>3.85</v>
      </c>
      <c r="H10" s="9">
        <f>IF(G10="", 0, IF(G10&lt;0.1, 0, 100 + INT(MIN(G10, 8) * 10)))</f>
        <v>138</v>
      </c>
      <c r="I10" s="8"/>
      <c r="J10" s="9">
        <f>IF(I10="", 0, IF(I10&lt;0.1, 0, 100 + INT(MIN(I10, 8) * 10)))</f>
        <v>0</v>
      </c>
      <c r="K10" s="7"/>
      <c r="L10" s="9">
        <f>IF(K10="", 0, IF(K10&lt;0.4, -100, IF(K10&lt;0.5, 0, 100 + INT(MIN(K10, 8) * 10))))</f>
        <v>0</v>
      </c>
      <c r="M10" s="8"/>
      <c r="N10" s="9">
        <f>IF(M10="", 0, IF(M10&lt;0.1, 0, 100 + INT(MIN(M10, 8) * 10)))</f>
        <v>0</v>
      </c>
      <c r="O10" s="7"/>
      <c r="P10" s="9">
        <f>IF(O10="", 0, IF(O10&lt;0.4, -100, IF(O10&lt;0.5, 0, 100 + INT(MIN(O10, 8) * 10))))</f>
        <v>0</v>
      </c>
      <c r="Q10" s="8"/>
      <c r="R10" s="9">
        <f>IF(Q10="", 0, IF(Q10&lt;0.1, 0, 100 + INT(MIN(Q10, 8) * 10)))</f>
        <v>0</v>
      </c>
      <c r="S10" s="7"/>
      <c r="T10" s="9">
        <f>IF(S10="", 0, IF(S10&lt;0.4, -100, IF(S10&lt;0.5, 0, 100 + INT(MIN(S10, 8) * 10))))</f>
        <v>0</v>
      </c>
      <c r="U10" s="8"/>
      <c r="V10" s="9">
        <f>IF(U10="", 0, IF(U10&lt;0.1, 0, 100 + INT(MIN(U10, 8) * 10)))</f>
        <v>0</v>
      </c>
      <c r="W10" s="7"/>
      <c r="X10" s="9">
        <f>IF(W10="", 0, IF(W10&lt;0.4, -100, IF(W10&lt;0.5, 0, 100 + INT(MIN(W10, 8) * 10))))</f>
        <v>0</v>
      </c>
      <c r="Y10" s="8"/>
      <c r="Z10" s="9">
        <f>IF(Y10="", 0, IF(Y10&lt;0.4, -100, IF(Y10&lt;0.5, 0, 100 + INT(MIN(Y10, 8) * 10))))</f>
        <v>0</v>
      </c>
      <c r="AA10" s="7"/>
      <c r="AB10" s="9">
        <f>IF(AA10="", 0, IF(AA10&lt;0.4, -100, IF(AA10&lt;0.5, 0, 100 + INT(MIN(AA10, 8) * 10))))</f>
        <v>0</v>
      </c>
      <c r="AC10" s="8"/>
      <c r="AD10" s="9"/>
      <c r="AE10" s="7"/>
      <c r="AF10" s="9">
        <f>IF(AE10="", 0, IF(AE10&lt;0.4, -100, IF(AE10&lt;0.5, 0, 100 + INT(MIN(AE10, 8) * 10))))</f>
        <v>0</v>
      </c>
      <c r="AG10" s="16">
        <v>0.39</v>
      </c>
      <c r="AH10" s="9">
        <f>IF(AG10="", 0, IF(AG10&lt;0.1, 0, 100 + INT(MIN(AG10, 8) * 10)))</f>
        <v>103</v>
      </c>
      <c r="AI10" s="7"/>
      <c r="AJ10" s="9">
        <f>IF(AI10="", 0, IF(AI10&lt;0.4, -100, IF(AI10&lt;0.5, 0, 100 + INT(MIN(AI10, 8) * 10))))</f>
        <v>0</v>
      </c>
      <c r="AK10" s="16">
        <v>0.84</v>
      </c>
      <c r="AL10" s="9">
        <f>IF(AK10="", 0, IF(AK10&lt;0.4, -100, IF(AK10&lt;0.5, 0, 100 + INT(MIN(AK10, 8) * 10))))</f>
        <v>108</v>
      </c>
      <c r="AM10" s="1"/>
      <c r="AN10" s="4">
        <f t="shared" si="0"/>
        <v>0</v>
      </c>
      <c r="AO10" s="1"/>
      <c r="AP10" s="4">
        <f t="shared" si="1"/>
        <v>0</v>
      </c>
      <c r="AQ10" s="1"/>
      <c r="AR10" s="4">
        <f t="shared" si="2"/>
        <v>0</v>
      </c>
      <c r="AS10" s="1"/>
    </row>
    <row r="11" spans="1:46" ht="15.75" x14ac:dyDescent="0.25">
      <c r="C11" s="2" t="str">
        <f>IF(A11&gt;0,VLOOKUP(A11,#REF!,2),"")</f>
        <v/>
      </c>
      <c r="D11" t="str">
        <f>IF(B11&gt;0,VLOOKUP(B11,#REF!,2),"")</f>
        <v/>
      </c>
      <c r="E11" s="5" t="s">
        <v>95</v>
      </c>
      <c r="F11" s="7">
        <f>SUM(H11,J11,L11,N11,P11,R11,T11,V11,X11,Z11,AB11,AD11,AF11,AH11,AJ11,AL11,AN11,AP11,AR11)</f>
        <v>294</v>
      </c>
      <c r="G11" s="16">
        <v>8.3000000000000007</v>
      </c>
      <c r="H11" s="9">
        <f>IF(G11="", 0, IF(G11&lt;0.1, 0, 100 + INT(MIN(G11, 8) * 10)))</f>
        <v>180</v>
      </c>
      <c r="I11" s="8"/>
      <c r="J11" s="9">
        <f>IF(I11="", 0, IF(I11&lt;0.1, 0, 100 + INT(MIN(I11, 8) * 10)))</f>
        <v>0</v>
      </c>
      <c r="K11" s="7"/>
      <c r="L11" s="9">
        <f>IF(K11="", 0, IF(K11&lt;0.4, -100, IF(K11&lt;0.5, 0, 100 + INT(MIN(K11, 8) * 10))))</f>
        <v>0</v>
      </c>
      <c r="M11" s="16">
        <v>1.48</v>
      </c>
      <c r="N11" s="9">
        <f>IF(M11="", 0, IF(M11&lt;0.1, 0, 100 + INT(MIN(M11, 8) * 10)))</f>
        <v>114</v>
      </c>
      <c r="O11" s="7"/>
      <c r="P11" s="9">
        <f>IF(O11="", 0, IF(O11&lt;0.4, -100, IF(O11&lt;0.5, 0, 100 + INT(MIN(O11, 8) * 10))))</f>
        <v>0</v>
      </c>
      <c r="Q11" s="8"/>
      <c r="R11" s="9">
        <f>IF(Q11="", 0, IF(Q11&lt;0.1, 0, 100 + INT(MIN(Q11, 8) * 10)))</f>
        <v>0</v>
      </c>
      <c r="S11" s="7"/>
      <c r="T11" s="9">
        <f>IF(S11="", 0, IF(S11&lt;0.4, -100, IF(S11&lt;0.5, 0, 100 + INT(MIN(S11, 8) * 10))))</f>
        <v>0</v>
      </c>
      <c r="U11" s="8"/>
      <c r="V11" s="9">
        <f>IF(U11="", 0, IF(U11&lt;0.1, 0, 100 + INT(MIN(U11, 8) * 10)))</f>
        <v>0</v>
      </c>
      <c r="W11" s="7"/>
      <c r="X11" s="9">
        <f>IF(W11="", 0, IF(W11&lt;0.4, -100, IF(W11&lt;0.5, 0, 100 + INT(MIN(W11, 8) * 10))))</f>
        <v>0</v>
      </c>
      <c r="Y11" s="8"/>
      <c r="Z11" s="9">
        <f>IF(Y11="", 0, IF(Y11&lt;0.4, -100, IF(Y11&lt;0.5, 0, 100 + INT(MIN(Y11, 8) * 10))))</f>
        <v>0</v>
      </c>
      <c r="AA11" s="7"/>
      <c r="AB11" s="9">
        <f>IF(AA11="", 0, IF(AA11&lt;0.4, -100, IF(AA11&lt;0.5, 0, 100 + INT(MIN(AA11, 8) * 10))))</f>
        <v>0</v>
      </c>
      <c r="AC11" s="8"/>
      <c r="AD11" s="9"/>
      <c r="AE11" s="7"/>
      <c r="AF11" s="9">
        <f>IF(AE11="", 0, IF(AE11&lt;0.4, -100, IF(AE11&lt;0.5, 0, 100 + INT(MIN(AE11, 8) * 10))))</f>
        <v>0</v>
      </c>
      <c r="AG11" s="8"/>
      <c r="AH11" s="9">
        <f>IF(AG11="", 0, IF(AG11&lt;0.1, 0, 100 + INT(MIN(AG11, 8) * 10)))</f>
        <v>0</v>
      </c>
      <c r="AI11" s="7"/>
      <c r="AJ11" s="9">
        <f>IF(AI11="", 0, IF(AI11&lt;0.4, -100, IF(AI11&lt;0.5, 0, 100 + INT(MIN(AI11, 8) * 10))))</f>
        <v>0</v>
      </c>
      <c r="AK11" s="8"/>
      <c r="AL11" s="9">
        <f>IF(AK11="", 0, IF(AK11&lt;0.4, -100, IF(AK11&lt;0.5, 0, 100 + INT(MIN(AK11, 8) * 10))))</f>
        <v>0</v>
      </c>
      <c r="AM11" s="1"/>
      <c r="AN11" s="4">
        <f t="shared" ref="AN11:AN32" si="3">IF(AM11="", 0, IF(AM11&lt;0.4, -100, IF(AM11&lt;0.5, 0, 100 + INT(MIN(AM11, 8) * 10))))</f>
        <v>0</v>
      </c>
      <c r="AO11" s="1"/>
      <c r="AP11" s="4">
        <f t="shared" ref="AP11:AP32" si="4">IF(AO11="", 0, IF(AO11&lt;0.4, -100, IF(AO11&lt;0.5, 0, 100 + INT(MIN(AO11, 8) * 10))))</f>
        <v>0</v>
      </c>
      <c r="AQ11" s="1"/>
      <c r="AR11" s="4">
        <f t="shared" ref="AR11:AR32" si="5">IF(AQ11="", 0, IF(AQ11&lt;0.4, -100, IF(AQ11&lt;0.5, 0, 100 + INT(MIN(AQ11, 8) * 10))))</f>
        <v>0</v>
      </c>
      <c r="AS11" s="1"/>
    </row>
    <row r="12" spans="1:46" ht="15.75" x14ac:dyDescent="0.25">
      <c r="C12" s="2" t="str">
        <f>IF(A12&gt;0,VLOOKUP(A12,#REF!,2),"")</f>
        <v/>
      </c>
      <c r="D12" t="str">
        <f>IF(B12&gt;0,VLOOKUP(B12,#REF!,2),"")</f>
        <v/>
      </c>
      <c r="E12" s="5" t="s">
        <v>149</v>
      </c>
      <c r="F12" s="7">
        <f>SUM(H12,J12,L12,N12,P12,R12,T12,V12,X12,Z12,AB12,AD12,AF12,AH12,AJ12,AL12,AN12,AP12,AR12)</f>
        <v>245</v>
      </c>
      <c r="G12" s="16">
        <v>3.41</v>
      </c>
      <c r="H12" s="9">
        <f>IF(G12="", 0, IF(G12&lt;0.1, 0, 100 + INT(MIN(G12, 8) * 10)))</f>
        <v>134</v>
      </c>
      <c r="I12" s="8"/>
      <c r="J12" s="9">
        <f>IF(I12="", 0, IF(I12&lt;0.1, 0, 100 + INT(MIN(I12, 8) * 10)))</f>
        <v>0</v>
      </c>
      <c r="K12" s="7"/>
      <c r="L12" s="9">
        <f>IF(K12="", 0, IF(K12&lt;0.4, -100, IF(K12&lt;0.5, 0, 100 + INT(MIN(K12, 8) * 10))))</f>
        <v>0</v>
      </c>
      <c r="M12" s="16">
        <v>1.18</v>
      </c>
      <c r="N12" s="9">
        <f>IF(M12="", 0, IF(M12&lt;0.1, 0, 100 + INT(MIN(M12, 8) * 10)))</f>
        <v>111</v>
      </c>
      <c r="O12" s="7"/>
      <c r="P12" s="9">
        <f>IF(O12="", 0, IF(O12&lt;0.4, -100, IF(O12&lt;0.5, 0, 100 + INT(MIN(O12, 8) * 10))))</f>
        <v>0</v>
      </c>
      <c r="Q12" s="8"/>
      <c r="R12" s="9">
        <f>IF(Q12="", 0, IF(Q12&lt;0.1, 0, 100 + INT(MIN(Q12, 8) * 10)))</f>
        <v>0</v>
      </c>
      <c r="S12" s="7"/>
      <c r="T12" s="9">
        <f>IF(S12="", 0, IF(S12&lt;0.4, -100, IF(S12&lt;0.5, 0, 100 + INT(MIN(S12, 8) * 10))))</f>
        <v>0</v>
      </c>
      <c r="U12" s="8"/>
      <c r="V12" s="9">
        <f>IF(U12="", 0, IF(U12&lt;0.1, 0, 100 + INT(MIN(U12, 8) * 10)))</f>
        <v>0</v>
      </c>
      <c r="W12" s="7"/>
      <c r="X12" s="9">
        <f>IF(W12="", 0, IF(W12&lt;0.4, -100, IF(W12&lt;0.5, 0, 100 + INT(MIN(W12, 8) * 10))))</f>
        <v>0</v>
      </c>
      <c r="Y12" s="8"/>
      <c r="Z12" s="9">
        <f>IF(Y12="", 0, IF(Y12&lt;0.4, -100, IF(Y12&lt;0.5, 0, 100 + INT(MIN(Y12, 8) * 10))))</f>
        <v>0</v>
      </c>
      <c r="AA12" s="7"/>
      <c r="AB12" s="9">
        <f>IF(AA12="", 0, IF(AA12&lt;0.4, -100, IF(AA12&lt;0.5, 0, 100 + INT(MIN(AA12, 8) * 10))))</f>
        <v>0</v>
      </c>
      <c r="AC12" s="8"/>
      <c r="AD12" s="9"/>
      <c r="AE12" s="7"/>
      <c r="AF12" s="9">
        <f>IF(AE12="", 0, IF(AE12&lt;0.4, -100, IF(AE12&lt;0.5, 0, 100 + INT(MIN(AE12, 8) * 10))))</f>
        <v>0</v>
      </c>
      <c r="AG12" s="8"/>
      <c r="AH12" s="9">
        <f>IF(AG12="", 0, IF(AG12&lt;0.1, 0, 100 + INT(MIN(AG12, 8) * 10)))</f>
        <v>0</v>
      </c>
      <c r="AI12" s="7"/>
      <c r="AJ12" s="9">
        <f>IF(AI12="", 0, IF(AI12&lt;0.4, -100, IF(AI12&lt;0.5, 0, 100 + INT(MIN(AI12, 8) * 10))))</f>
        <v>0</v>
      </c>
      <c r="AK12" s="8"/>
      <c r="AL12" s="9">
        <f>IF(AK12="", 0, IF(AK12&lt;0.4, -100, IF(AK12&lt;0.5, 0, 100 + INT(MIN(AK12, 8) * 10))))</f>
        <v>0</v>
      </c>
      <c r="AM12" s="1"/>
      <c r="AN12" s="4">
        <f t="shared" si="3"/>
        <v>0</v>
      </c>
      <c r="AO12" s="1"/>
      <c r="AP12" s="4">
        <f t="shared" si="4"/>
        <v>0</v>
      </c>
      <c r="AQ12" s="1"/>
      <c r="AR12" s="4">
        <f t="shared" si="5"/>
        <v>0</v>
      </c>
      <c r="AS12" s="1"/>
    </row>
    <row r="13" spans="1:46" ht="15.75" x14ac:dyDescent="0.25">
      <c r="C13" s="2" t="str">
        <f>IF(A13&gt;0,VLOOKUP(A13,#REF!,2),"")</f>
        <v/>
      </c>
      <c r="D13" t="str">
        <f>IF(B13&gt;0,VLOOKUP(B13,#REF!,2),"")</f>
        <v/>
      </c>
      <c r="E13" s="5" t="s">
        <v>141</v>
      </c>
      <c r="F13" s="7">
        <f>SUM(H13,J13,L13,N13,P13,R13,T13,V13,X13,Z13,AB13,AD13,AF13,AH13,AJ13,AL13,AN13,AP13,AR13)</f>
        <v>180</v>
      </c>
      <c r="G13" s="16">
        <v>8.6</v>
      </c>
      <c r="H13" s="9">
        <f>IF(G13="", 0, IF(G13&lt;0.1, 0, 100 + INT(MIN(G13, 8) * 10)))</f>
        <v>180</v>
      </c>
      <c r="I13" s="8"/>
      <c r="J13" s="9">
        <f>IF(I13="", 0, IF(I13&lt;0.1, 0, 100 + INT(MIN(I13, 8) * 10)))</f>
        <v>0</v>
      </c>
      <c r="K13" s="7"/>
      <c r="L13" s="9">
        <f>IF(K13="", 0, IF(K13&lt;0.4, -100, IF(K13&lt;0.5, 0, 100 + INT(MIN(K13, 8) * 10))))</f>
        <v>0</v>
      </c>
      <c r="M13" s="8"/>
      <c r="N13" s="9">
        <f>IF(M13="", 0, IF(M13&lt;0.1, 0, 100 + INT(MIN(M13, 8) * 10)))</f>
        <v>0</v>
      </c>
      <c r="O13" s="7"/>
      <c r="P13" s="9">
        <f>IF(O13="", 0, IF(O13&lt;0.4, -100, IF(O13&lt;0.5, 0, 100 + INT(MIN(O13, 8) * 10))))</f>
        <v>0</v>
      </c>
      <c r="Q13" s="8"/>
      <c r="R13" s="9">
        <f>IF(Q13="", 0, IF(Q13&lt;0.1, 0, 100 + INT(MIN(Q13, 8) * 10)))</f>
        <v>0</v>
      </c>
      <c r="S13" s="7"/>
      <c r="T13" s="9">
        <f>IF(S13="", 0, IF(S13&lt;0.4, -100, IF(S13&lt;0.5, 0, 100 + INT(MIN(S13, 8) * 10))))</f>
        <v>0</v>
      </c>
      <c r="U13" s="8"/>
      <c r="V13" s="9">
        <f>IF(U13="", 0, IF(U13&lt;0.1, 0, 100 + INT(MIN(U13, 8) * 10)))</f>
        <v>0</v>
      </c>
      <c r="W13" s="7"/>
      <c r="X13" s="9">
        <f>IF(W13="", 0, IF(W13&lt;0.4, -100, IF(W13&lt;0.5, 0, 100 + INT(MIN(W13, 8) * 10))))</f>
        <v>0</v>
      </c>
      <c r="Y13" s="8"/>
      <c r="Z13" s="9">
        <f>IF(Y13="", 0, IF(Y13&lt;0.4, -100, IF(Y13&lt;0.5, 0, 100 + INT(MIN(Y13, 8) * 10))))</f>
        <v>0</v>
      </c>
      <c r="AA13" s="7"/>
      <c r="AB13" s="9">
        <f>IF(AA13="", 0, IF(AA13&lt;0.4, -100, IF(AA13&lt;0.5, 0, 100 + INT(MIN(AA13, 8) * 10))))</f>
        <v>0</v>
      </c>
      <c r="AC13" s="8"/>
      <c r="AD13" s="9"/>
      <c r="AE13" s="7"/>
      <c r="AF13" s="9">
        <f>IF(AE13="", 0, IF(AE13&lt;0.4, -100, IF(AE13&lt;0.5, 0, 100 + INT(MIN(AE13, 8) * 10))))</f>
        <v>0</v>
      </c>
      <c r="AG13" s="8"/>
      <c r="AH13" s="9">
        <f>IF(AG13="", 0, IF(AG13&lt;0.1, 0, 100 + INT(MIN(AG13, 8) * 10)))</f>
        <v>0</v>
      </c>
      <c r="AI13" s="7"/>
      <c r="AJ13" s="9">
        <f>IF(AI13="", 0, IF(AI13&lt;0.4, -100, IF(AI13&lt;0.5, 0, 100 + INT(MIN(AI13, 8) * 10))))</f>
        <v>0</v>
      </c>
      <c r="AK13" s="8"/>
      <c r="AL13" s="9">
        <f>IF(AK13="", 0, IF(AK13&lt;0.4, -100, IF(AK13&lt;0.5, 0, 100 + INT(MIN(AK13, 8) * 10))))</f>
        <v>0</v>
      </c>
      <c r="AM13" s="1"/>
      <c r="AN13" s="4">
        <f t="shared" si="3"/>
        <v>0</v>
      </c>
      <c r="AO13" s="1"/>
      <c r="AP13" s="4">
        <f t="shared" si="4"/>
        <v>0</v>
      </c>
      <c r="AQ13" s="1"/>
      <c r="AR13" s="4">
        <f t="shared" si="5"/>
        <v>0</v>
      </c>
      <c r="AS13" s="1"/>
    </row>
    <row r="14" spans="1:46" ht="15.75" x14ac:dyDescent="0.25">
      <c r="C14" s="2" t="str">
        <f>IF(A14&gt;0,VLOOKUP(A14,#REF!,2),"")</f>
        <v/>
      </c>
      <c r="D14" t="str">
        <f>IF(B14&gt;0,VLOOKUP(B14,#REF!,2),"")</f>
        <v/>
      </c>
      <c r="E14" s="5" t="s">
        <v>243</v>
      </c>
      <c r="F14" s="7">
        <f>SUM(H14,J14,L14,N14,P14,R14,T14,V14,X14,Z14,AB14,AD14,AF14,AH14,AJ14,AL14,AN14,AP14,AR14)</f>
        <v>180</v>
      </c>
      <c r="G14" s="8"/>
      <c r="H14" s="9">
        <f>IF(G14="", 0, IF(G14&lt;0.1, 0, 100 + INT(MIN(G14, 8) * 10)))</f>
        <v>0</v>
      </c>
      <c r="I14" s="16">
        <v>10.9</v>
      </c>
      <c r="J14" s="9">
        <f>IF(I14="", 0, IF(I14&lt;0.1, 0, 100 + INT(MIN(I14, 8) * 10)))</f>
        <v>180</v>
      </c>
      <c r="K14" s="7"/>
      <c r="L14" s="9">
        <f>IF(K14="", 0, IF(K14&lt;0.4, -100, IF(K14&lt;0.5, 0, 100 + INT(MIN(K14, 8) * 10))))</f>
        <v>0</v>
      </c>
      <c r="M14" s="8"/>
      <c r="N14" s="9">
        <f>IF(M14="", 0, IF(M14&lt;0.1, 0, 100 + INT(MIN(M14, 8) * 10)))</f>
        <v>0</v>
      </c>
      <c r="O14" s="7"/>
      <c r="P14" s="9">
        <f>IF(O14="", 0, IF(O14&lt;0.4, -100, IF(O14&lt;0.5, 0, 100 + INT(MIN(O14, 8) * 10))))</f>
        <v>0</v>
      </c>
      <c r="Q14" s="8"/>
      <c r="R14" s="9">
        <f>IF(Q14="", 0, IF(Q14&lt;0.1, 0, 100 + INT(MIN(Q14, 8) * 10)))</f>
        <v>0</v>
      </c>
      <c r="S14" s="7"/>
      <c r="T14" s="9">
        <f>IF(S14="", 0, IF(S14&lt;0.4, -100, IF(S14&lt;0.5, 0, 100 + INT(MIN(S14, 8) * 10))))</f>
        <v>0</v>
      </c>
      <c r="U14" s="8"/>
      <c r="V14" s="9">
        <f>IF(U14="", 0, IF(U14&lt;0.1, 0, 100 + INT(MIN(U14, 8) * 10)))</f>
        <v>0</v>
      </c>
      <c r="W14" s="7"/>
      <c r="X14" s="9">
        <f>IF(W14="", 0, IF(W14&lt;0.4, -100, IF(W14&lt;0.5, 0, 100 + INT(MIN(W14, 8) * 10))))</f>
        <v>0</v>
      </c>
      <c r="Y14" s="8"/>
      <c r="Z14" s="9">
        <f>IF(Y14="", 0, IF(Y14&lt;0.4, -100, IF(Y14&lt;0.5, 0, 100 + INT(MIN(Y14, 8) * 10))))</f>
        <v>0</v>
      </c>
      <c r="AA14" s="7"/>
      <c r="AB14" s="9">
        <f>IF(AA14="", 0, IF(AA14&lt;0.4, -100, IF(AA14&lt;0.5, 0, 100 + INT(MIN(AA14, 8) * 10))))</f>
        <v>0</v>
      </c>
      <c r="AC14" s="8"/>
      <c r="AD14" s="9"/>
      <c r="AE14" s="7"/>
      <c r="AF14" s="9">
        <f>IF(AE14="", 0, IF(AE14&lt;0.4, -100, IF(AE14&lt;0.5, 0, 100 + INT(MIN(AE14, 8) * 10))))</f>
        <v>0</v>
      </c>
      <c r="AG14" s="8"/>
      <c r="AH14" s="9">
        <f>IF(AG14="", 0, IF(AG14&lt;0.1, 0, 100 + INT(MIN(AG14, 8) * 10)))</f>
        <v>0</v>
      </c>
      <c r="AI14" s="7"/>
      <c r="AJ14" s="9">
        <f>IF(AI14="", 0, IF(AI14&lt;0.4, -100, IF(AI14&lt;0.5, 0, 100 + INT(MIN(AI14, 8) * 10))))</f>
        <v>0</v>
      </c>
      <c r="AK14" s="8"/>
      <c r="AL14" s="9">
        <f>IF(AK14="", 0, IF(AK14&lt;0.4, -100, IF(AK14&lt;0.5, 0, 100 + INT(MIN(AK14, 8) * 10))))</f>
        <v>0</v>
      </c>
      <c r="AM14" s="1"/>
      <c r="AN14" s="4">
        <f t="shared" si="3"/>
        <v>0</v>
      </c>
      <c r="AO14" s="1"/>
      <c r="AP14" s="4">
        <f t="shared" si="4"/>
        <v>0</v>
      </c>
      <c r="AQ14" s="1"/>
      <c r="AR14" s="4">
        <f t="shared" si="5"/>
        <v>0</v>
      </c>
      <c r="AS14" s="1"/>
    </row>
    <row r="15" spans="1:46" ht="15.75" x14ac:dyDescent="0.25">
      <c r="C15" s="2" t="str">
        <f>IF(A15&gt;0,VLOOKUP(A15,#REF!,2),"")</f>
        <v/>
      </c>
      <c r="D15" t="str">
        <f>IF(B15&gt;0,VLOOKUP(B15,#REF!,2),"")</f>
        <v/>
      </c>
      <c r="E15" s="5" t="s">
        <v>253</v>
      </c>
      <c r="F15" s="7">
        <f>SUM(H15,J15,L15,N15,P15,R15,T15,V15,X15,Z15,AB15,AD15,AF15,AH15,AJ15,AL15,AN15,AP15,AR15)</f>
        <v>164</v>
      </c>
      <c r="G15" s="16">
        <v>6.49</v>
      </c>
      <c r="H15" s="9">
        <f>IF(G15="", 0, IF(G15&lt;0.1, 0, 100 + INT(MIN(G15, 8) * 10)))</f>
        <v>164</v>
      </c>
      <c r="I15" s="8"/>
      <c r="J15" s="9">
        <f>IF(I15="", 0, IF(I15&lt;0.1, 0, 100 + INT(MIN(I15, 8) * 10)))</f>
        <v>0</v>
      </c>
      <c r="K15" s="7"/>
      <c r="L15" s="9">
        <f>IF(K15="", 0, IF(K15&lt;0.4, -100, IF(K15&lt;0.5, 0, 100 + INT(MIN(K15, 8) * 10))))</f>
        <v>0</v>
      </c>
      <c r="M15" s="8"/>
      <c r="N15" s="9">
        <f>IF(M15="", 0, IF(M15&lt;0.1, 0, 100 + INT(MIN(M15, 8) * 10)))</f>
        <v>0</v>
      </c>
      <c r="O15" s="7"/>
      <c r="P15" s="9">
        <f>IF(O15="", 0, IF(O15&lt;0.4, -100, IF(O15&lt;0.5, 0, 100 + INT(MIN(O15, 8) * 10))))</f>
        <v>0</v>
      </c>
      <c r="Q15" s="8"/>
      <c r="R15" s="9">
        <f>IF(Q15="", 0, IF(Q15&lt;0.1, 0, 100 + INT(MIN(Q15, 8) * 10)))</f>
        <v>0</v>
      </c>
      <c r="S15" s="7"/>
      <c r="T15" s="9">
        <f>IF(S15="", 0, IF(S15&lt;0.4, -100, IF(S15&lt;0.5, 0, 100 + INT(MIN(S15, 8) * 10))))</f>
        <v>0</v>
      </c>
      <c r="U15" s="8"/>
      <c r="V15" s="9">
        <f>IF(U15="", 0, IF(U15&lt;0.1, 0, 100 + INT(MIN(U15, 8) * 10)))</f>
        <v>0</v>
      </c>
      <c r="W15" s="7"/>
      <c r="X15" s="9">
        <f>IF(W15="", 0, IF(W15&lt;0.4, -100, IF(W15&lt;0.5, 0, 100 + INT(MIN(W15, 8) * 10))))</f>
        <v>0</v>
      </c>
      <c r="Y15" s="8"/>
      <c r="Z15" s="9">
        <f>IF(Y15="", 0, IF(Y15&lt;0.4, -100, IF(Y15&lt;0.5, 0, 100 + INT(MIN(Y15, 8) * 10))))</f>
        <v>0</v>
      </c>
      <c r="AA15" s="7"/>
      <c r="AB15" s="9">
        <f>IF(AA15="", 0, IF(AA15&lt;0.4, -100, IF(AA15&lt;0.5, 0, 100 + INT(MIN(AA15, 8) * 10))))</f>
        <v>0</v>
      </c>
      <c r="AC15" s="8"/>
      <c r="AD15" s="9"/>
      <c r="AE15" s="7"/>
      <c r="AF15" s="9">
        <f>IF(AE15="", 0, IF(AE15&lt;0.4, -100, IF(AE15&lt;0.5, 0, 100 + INT(MIN(AE15, 8) * 10))))</f>
        <v>0</v>
      </c>
      <c r="AG15" s="8"/>
      <c r="AH15" s="9">
        <f>IF(AG15="", 0, IF(AG15&lt;0.1, 0, 100 + INT(MIN(AG15, 8) * 10)))</f>
        <v>0</v>
      </c>
      <c r="AI15" s="7"/>
      <c r="AJ15" s="9">
        <f>IF(AI15="", 0, IF(AI15&lt;0.4, -100, IF(AI15&lt;0.5, 0, 100 + INT(MIN(AI15, 8) * 10))))</f>
        <v>0</v>
      </c>
      <c r="AK15" s="8"/>
      <c r="AL15" s="9">
        <f>IF(AK15="", 0, IF(AK15&lt;0.4, -100, IF(AK15&lt;0.5, 0, 100 + INT(MIN(AK15, 8) * 10))))</f>
        <v>0</v>
      </c>
      <c r="AM15" s="1"/>
      <c r="AN15" s="4">
        <f t="shared" si="3"/>
        <v>0</v>
      </c>
      <c r="AO15" s="1"/>
      <c r="AP15" s="4">
        <f t="shared" si="4"/>
        <v>0</v>
      </c>
      <c r="AQ15" s="1"/>
      <c r="AR15" s="4">
        <f t="shared" si="5"/>
        <v>0</v>
      </c>
      <c r="AS15" s="1"/>
    </row>
    <row r="16" spans="1:46" ht="15.75" x14ac:dyDescent="0.25">
      <c r="C16" s="2" t="str">
        <f>IF(A16&gt;0,VLOOKUP(A16,#REF!,2),"")</f>
        <v/>
      </c>
      <c r="D16" t="str">
        <f>IF(B16&gt;0,VLOOKUP(B16,#REF!,2),"")</f>
        <v/>
      </c>
      <c r="E16" s="5" t="s">
        <v>153</v>
      </c>
      <c r="F16" s="7">
        <f>SUM(H16,J16,L16,N16,P16,R16,T16,V16,X16,Z16,AB16,AD16,AF16,AH16,AJ16,AL16,AN16,AP16,AR16)</f>
        <v>163</v>
      </c>
      <c r="G16" s="16">
        <v>6.36</v>
      </c>
      <c r="H16" s="9">
        <f>IF(G16="", 0, IF(G16&lt;0.1, 0, 100 + INT(MIN(G16, 8) * 10)))</f>
        <v>163</v>
      </c>
      <c r="I16" s="8"/>
      <c r="J16" s="9">
        <f>IF(I16="", 0, IF(I16&lt;0.1, 0, 100 + INT(MIN(I16, 8) * 10)))</f>
        <v>0</v>
      </c>
      <c r="K16" s="7"/>
      <c r="L16" s="9">
        <f>IF(K16="", 0, IF(K16&lt;0.4, -100, IF(K16&lt;0.5, 0, 100 + INT(MIN(K16, 8) * 10))))</f>
        <v>0</v>
      </c>
      <c r="M16" s="8"/>
      <c r="N16" s="9">
        <f>IF(M16="", 0, IF(M16&lt;0.1, 0, 100 + INT(MIN(M16, 8) * 10)))</f>
        <v>0</v>
      </c>
      <c r="O16" s="7"/>
      <c r="P16" s="9">
        <f>IF(O16="", 0, IF(O16&lt;0.4, -100, IF(O16&lt;0.5, 0, 100 + INT(MIN(O16, 8) * 10))))</f>
        <v>0</v>
      </c>
      <c r="Q16" s="8"/>
      <c r="R16" s="9">
        <f>IF(Q16="", 0, IF(Q16&lt;0.1, 0, 100 + INT(MIN(Q16, 8) * 10)))</f>
        <v>0</v>
      </c>
      <c r="S16" s="7"/>
      <c r="T16" s="9">
        <f>IF(S16="", 0, IF(S16&lt;0.4, -100, IF(S16&lt;0.5, 0, 100 + INT(MIN(S16, 8) * 10))))</f>
        <v>0</v>
      </c>
      <c r="U16" s="8"/>
      <c r="V16" s="9">
        <f>IF(U16="", 0, IF(U16&lt;0.1, 0, 100 + INT(MIN(U16, 8) * 10)))</f>
        <v>0</v>
      </c>
      <c r="W16" s="7"/>
      <c r="X16" s="9">
        <f>IF(W16="", 0, IF(W16&lt;0.4, -100, IF(W16&lt;0.5, 0, 100 + INT(MIN(W16, 8) * 10))))</f>
        <v>0</v>
      </c>
      <c r="Y16" s="8"/>
      <c r="Z16" s="9">
        <f>IF(Y16="", 0, IF(Y16&lt;0.4, -100, IF(Y16&lt;0.5, 0, 100 + INT(MIN(Y16, 8) * 10))))</f>
        <v>0</v>
      </c>
      <c r="AA16" s="7"/>
      <c r="AB16" s="9">
        <f>IF(AA16="", 0, IF(AA16&lt;0.4, -100, IF(AA16&lt;0.5, 0, 100 + INT(MIN(AA16, 8) * 10))))</f>
        <v>0</v>
      </c>
      <c r="AC16" s="8"/>
      <c r="AD16" s="9"/>
      <c r="AE16" s="7"/>
      <c r="AF16" s="9">
        <f>IF(AE16="", 0, IF(AE16&lt;0.4, -100, IF(AE16&lt;0.5, 0, 100 + INT(MIN(AE16, 8) * 10))))</f>
        <v>0</v>
      </c>
      <c r="AG16" s="8"/>
      <c r="AH16" s="9">
        <f>IF(AG16="", 0, IF(AG16&lt;0.1, 0, 100 + INT(MIN(AG16, 8) * 10)))</f>
        <v>0</v>
      </c>
      <c r="AI16" s="7"/>
      <c r="AJ16" s="9">
        <f>IF(AI16="", 0, IF(AI16&lt;0.4, -100, IF(AI16&lt;0.5, 0, 100 + INT(MIN(AI16, 8) * 10))))</f>
        <v>0</v>
      </c>
      <c r="AK16" s="8"/>
      <c r="AL16" s="9">
        <f>IF(AK16="", 0, IF(AK16&lt;0.4, -100, IF(AK16&lt;0.5, 0, 100 + INT(MIN(AK16, 8) * 10))))</f>
        <v>0</v>
      </c>
      <c r="AM16" s="1"/>
      <c r="AN16" s="4">
        <f t="shared" si="3"/>
        <v>0</v>
      </c>
      <c r="AO16" s="1"/>
      <c r="AP16" s="4">
        <f t="shared" si="4"/>
        <v>0</v>
      </c>
      <c r="AQ16" s="1"/>
      <c r="AR16" s="4">
        <f t="shared" si="5"/>
        <v>0</v>
      </c>
      <c r="AS16" s="1"/>
    </row>
    <row r="17" spans="3:45" ht="15.75" x14ac:dyDescent="0.25">
      <c r="C17" s="2" t="str">
        <f>IF(A17&gt;0,VLOOKUP(A17,#REF!,2),"")</f>
        <v/>
      </c>
      <c r="D17" t="str">
        <f>IF(B17&gt;0,VLOOKUP(B17,#REF!,2),"")</f>
        <v/>
      </c>
      <c r="E17" s="5" t="s">
        <v>133</v>
      </c>
      <c r="F17" s="7">
        <f>SUM(H17,J17,L17,N17,P17,R17,T17,V17,X17,Z17,AB17,AD17,AF17,AH17,AJ17,AL17,AN17,AP17,AR17)</f>
        <v>154</v>
      </c>
      <c r="G17" s="16">
        <v>5.4</v>
      </c>
      <c r="H17" s="9">
        <f>IF(G17="", 0, IF(G17&lt;0.1, 0, 100 + INT(MIN(G17, 8) * 10)))</f>
        <v>154</v>
      </c>
      <c r="I17" s="8"/>
      <c r="J17" s="9">
        <f>IF(I17="", 0, IF(I17&lt;0.1, 0, 100 + INT(MIN(I17, 8) * 10)))</f>
        <v>0</v>
      </c>
      <c r="K17" s="7"/>
      <c r="L17" s="9">
        <f>IF(K17="", 0, IF(K17&lt;0.4, -100, IF(K17&lt;0.5, 0, 100 + INT(MIN(K17, 8) * 10))))</f>
        <v>0</v>
      </c>
      <c r="M17" s="8"/>
      <c r="N17" s="9">
        <f>IF(M17="", 0, IF(M17&lt;0.1, 0, 100 + INT(MIN(M17, 8) * 10)))</f>
        <v>0</v>
      </c>
      <c r="O17" s="7"/>
      <c r="P17" s="9">
        <f>IF(O17="", 0, IF(O17&lt;0.4, -100, IF(O17&lt;0.5, 0, 100 + INT(MIN(O17, 8) * 10))))</f>
        <v>0</v>
      </c>
      <c r="Q17" s="8"/>
      <c r="R17" s="9">
        <f>IF(Q17="", 0, IF(Q17&lt;0.1, 0, 100 + INT(MIN(Q17, 8) * 10)))</f>
        <v>0</v>
      </c>
      <c r="S17" s="7"/>
      <c r="T17" s="9">
        <f>IF(S17="", 0, IF(S17&lt;0.4, -100, IF(S17&lt;0.5, 0, 100 + INT(MIN(S17, 8) * 10))))</f>
        <v>0</v>
      </c>
      <c r="U17" s="8"/>
      <c r="V17" s="9">
        <f>IF(U17="", 0, IF(U17&lt;0.1, 0, 100 + INT(MIN(U17, 8) * 10)))</f>
        <v>0</v>
      </c>
      <c r="W17" s="7"/>
      <c r="X17" s="9">
        <f>IF(W17="", 0, IF(W17&lt;0.4, -100, IF(W17&lt;0.5, 0, 100 + INT(MIN(W17, 8) * 10))))</f>
        <v>0</v>
      </c>
      <c r="Y17" s="8"/>
      <c r="Z17" s="9">
        <f>IF(Y17="", 0, IF(Y17&lt;0.4, -100, IF(Y17&lt;0.5, 0, 100 + INT(MIN(Y17, 8) * 10))))</f>
        <v>0</v>
      </c>
      <c r="AA17" s="7"/>
      <c r="AB17" s="9">
        <f>IF(AA17="", 0, IF(AA17&lt;0.4, -100, IF(AA17&lt;0.5, 0, 100 + INT(MIN(AA17, 8) * 10))))</f>
        <v>0</v>
      </c>
      <c r="AC17" s="8"/>
      <c r="AD17" s="9"/>
      <c r="AE17" s="7"/>
      <c r="AF17" s="9">
        <f>IF(AE17="", 0, IF(AE17&lt;0.4, -100, IF(AE17&lt;0.5, 0, 100 + INT(MIN(AE17, 8) * 10))))</f>
        <v>0</v>
      </c>
      <c r="AG17" s="8"/>
      <c r="AH17" s="9">
        <f>IF(AG17="", 0, IF(AG17&lt;0.1, 0, 100 + INT(MIN(AG17, 8) * 10)))</f>
        <v>0</v>
      </c>
      <c r="AI17" s="7"/>
      <c r="AJ17" s="9">
        <f>IF(AI17="", 0, IF(AI17&lt;0.4, -100, IF(AI17&lt;0.5, 0, 100 + INT(MIN(AI17, 8) * 10))))</f>
        <v>0</v>
      </c>
      <c r="AK17" s="8"/>
      <c r="AL17" s="9">
        <f>IF(AK17="", 0, IF(AK17&lt;0.4, -100, IF(AK17&lt;0.5, 0, 100 + INT(MIN(AK17, 8) * 10))))</f>
        <v>0</v>
      </c>
      <c r="AM17" s="1"/>
      <c r="AN17" s="4">
        <f t="shared" si="3"/>
        <v>0</v>
      </c>
      <c r="AO17" s="1"/>
      <c r="AP17" s="4">
        <f t="shared" si="4"/>
        <v>0</v>
      </c>
      <c r="AQ17" s="1"/>
      <c r="AR17" s="4">
        <f t="shared" si="5"/>
        <v>0</v>
      </c>
      <c r="AS17" s="1"/>
    </row>
    <row r="18" spans="3:45" ht="15.75" x14ac:dyDescent="0.25">
      <c r="C18" s="2" t="str">
        <f>IF(A18&gt;0,VLOOKUP(A18,#REF!,2),"")</f>
        <v/>
      </c>
      <c r="D18" t="str">
        <f>IF(B18&gt;0,VLOOKUP(B18,#REF!,2),"")</f>
        <v/>
      </c>
      <c r="E18" s="5" t="s">
        <v>203</v>
      </c>
      <c r="F18" s="7">
        <f>SUM(H18,J18,L18,N18,P18,R18,T18,V18,X18,Z18,AB18,AD18,AF18,AH18,AJ18,AL18,AN18,AP18,AR18)</f>
        <v>148</v>
      </c>
      <c r="G18" s="16">
        <v>4.84</v>
      </c>
      <c r="H18" s="9">
        <f>IF(G18="", 0, IF(G18&lt;0.1, 0, 100 + INT(MIN(G18, 8) * 10)))</f>
        <v>148</v>
      </c>
      <c r="I18" s="8"/>
      <c r="J18" s="9">
        <f>IF(I18="", 0, IF(I18&lt;0.1, 0, 100 + INT(MIN(I18, 8) * 10)))</f>
        <v>0</v>
      </c>
      <c r="K18" s="7"/>
      <c r="L18" s="9">
        <f>IF(K18="", 0, IF(K18&lt;0.4, -100, IF(K18&lt;0.5, 0, 100 + INT(MIN(K18, 8) * 10))))</f>
        <v>0</v>
      </c>
      <c r="M18" s="8"/>
      <c r="N18" s="9">
        <f>IF(M18="", 0, IF(M18&lt;0.1, 0, 100 + INT(MIN(M18, 8) * 10)))</f>
        <v>0</v>
      </c>
      <c r="O18" s="7"/>
      <c r="P18" s="9">
        <f>IF(O18="", 0, IF(O18&lt;0.4, -100, IF(O18&lt;0.5, 0, 100 + INT(MIN(O18, 8) * 10))))</f>
        <v>0</v>
      </c>
      <c r="Q18" s="8"/>
      <c r="R18" s="9">
        <f>IF(Q18="", 0, IF(Q18&lt;0.1, 0, 100 + INT(MIN(Q18, 8) * 10)))</f>
        <v>0</v>
      </c>
      <c r="S18" s="7"/>
      <c r="T18" s="9">
        <f>IF(S18="", 0, IF(S18&lt;0.4, -100, IF(S18&lt;0.5, 0, 100 + INT(MIN(S18, 8) * 10))))</f>
        <v>0</v>
      </c>
      <c r="U18" s="8"/>
      <c r="V18" s="9">
        <f>IF(U18="", 0, IF(U18&lt;0.1, 0, 100 + INT(MIN(U18, 8) * 10)))</f>
        <v>0</v>
      </c>
      <c r="W18" s="7"/>
      <c r="X18" s="9">
        <f>IF(W18="", 0, IF(W18&lt;0.4, -100, IF(W18&lt;0.5, 0, 100 + INT(MIN(W18, 8) * 10))))</f>
        <v>0</v>
      </c>
      <c r="Y18" s="8"/>
      <c r="Z18" s="9">
        <f>IF(Y18="", 0, IF(Y18&lt;0.4, -100, IF(Y18&lt;0.5, 0, 100 + INT(MIN(Y18, 8) * 10))))</f>
        <v>0</v>
      </c>
      <c r="AA18" s="7"/>
      <c r="AB18" s="9">
        <f>IF(AA18="", 0, IF(AA18&lt;0.4, -100, IF(AA18&lt;0.5, 0, 100 + INT(MIN(AA18, 8) * 10))))</f>
        <v>0</v>
      </c>
      <c r="AC18" s="8"/>
      <c r="AD18" s="9"/>
      <c r="AE18" s="7"/>
      <c r="AF18" s="9">
        <f>IF(AE18="", 0, IF(AE18&lt;0.4, -100, IF(AE18&lt;0.5, 0, 100 + INT(MIN(AE18, 8) * 10))))</f>
        <v>0</v>
      </c>
      <c r="AG18" s="8"/>
      <c r="AH18" s="9">
        <f>IF(AG18="", 0, IF(AG18&lt;0.1, 0, 100 + INT(MIN(AG18, 8) * 10)))</f>
        <v>0</v>
      </c>
      <c r="AI18" s="7"/>
      <c r="AJ18" s="9">
        <f>IF(AI18="", 0, IF(AI18&lt;0.4, -100, IF(AI18&lt;0.5, 0, 100 + INT(MIN(AI18, 8) * 10))))</f>
        <v>0</v>
      </c>
      <c r="AK18" s="8"/>
      <c r="AL18" s="9">
        <f>IF(AK18="", 0, IF(AK18&lt;0.4, -100, IF(AK18&lt;0.5, 0, 100 + INT(MIN(AK18, 8) * 10))))</f>
        <v>0</v>
      </c>
      <c r="AM18" s="1"/>
      <c r="AN18" s="4">
        <f t="shared" si="3"/>
        <v>0</v>
      </c>
      <c r="AO18" s="1"/>
      <c r="AP18" s="4">
        <f t="shared" si="4"/>
        <v>0</v>
      </c>
      <c r="AQ18" s="1"/>
      <c r="AR18" s="4">
        <f t="shared" si="5"/>
        <v>0</v>
      </c>
      <c r="AS18" s="1"/>
    </row>
    <row r="19" spans="3:45" ht="15.75" x14ac:dyDescent="0.25">
      <c r="C19" s="2" t="str">
        <f>IF(A19&gt;0,VLOOKUP(A19,#REF!,2),"")</f>
        <v/>
      </c>
      <c r="D19" t="str">
        <f>IF(B19&gt;0,VLOOKUP(B19,#REF!,2),"")</f>
        <v/>
      </c>
      <c r="E19" s="5" t="s">
        <v>225</v>
      </c>
      <c r="F19" s="7">
        <f>SUM(H19,J19,L19,N19,P19,R19,T19,V19,X19,Z19,AB19,AD19,AF19,AH19,AJ19,AL19,AN19,AP19,AR19)</f>
        <v>147</v>
      </c>
      <c r="G19" s="16">
        <v>4.74</v>
      </c>
      <c r="H19" s="9">
        <f>IF(G19="", 0, IF(G19&lt;0.1, 0, 100 + INT(MIN(G19, 8) * 10)))</f>
        <v>147</v>
      </c>
      <c r="I19" s="8"/>
      <c r="J19" s="9">
        <f>IF(I19="", 0, IF(I19&lt;0.1, 0, 100 + INT(MIN(I19, 8) * 10)))</f>
        <v>0</v>
      </c>
      <c r="K19" s="7"/>
      <c r="L19" s="9">
        <f>IF(K19="", 0, IF(K19&lt;0.4, -100, IF(K19&lt;0.5, 0, 100 + INT(MIN(K19, 8) * 10))))</f>
        <v>0</v>
      </c>
      <c r="M19" s="8"/>
      <c r="N19" s="9">
        <f>IF(M19="", 0, IF(M19&lt;0.1, 0, 100 + INT(MIN(M19, 8) * 10)))</f>
        <v>0</v>
      </c>
      <c r="O19" s="7"/>
      <c r="P19" s="9">
        <f>IF(O19="", 0, IF(O19&lt;0.4, -100, IF(O19&lt;0.5, 0, 100 + INT(MIN(O19, 8) * 10))))</f>
        <v>0</v>
      </c>
      <c r="Q19" s="8"/>
      <c r="R19" s="9">
        <f>IF(Q19="", 0, IF(Q19&lt;0.1, 0, 100 + INT(MIN(Q19, 8) * 10)))</f>
        <v>0</v>
      </c>
      <c r="S19" s="7"/>
      <c r="T19" s="9">
        <f>IF(S19="", 0, IF(S19&lt;0.4, -100, IF(S19&lt;0.5, 0, 100 + INT(MIN(S19, 8) * 10))))</f>
        <v>0</v>
      </c>
      <c r="U19" s="8"/>
      <c r="V19" s="9">
        <f>IF(U19="", 0, IF(U19&lt;0.1, 0, 100 + INT(MIN(U19, 8) * 10)))</f>
        <v>0</v>
      </c>
      <c r="W19" s="7"/>
      <c r="X19" s="9">
        <f>IF(W19="", 0, IF(W19&lt;0.4, -100, IF(W19&lt;0.5, 0, 100 + INT(MIN(W19, 8) * 10))))</f>
        <v>0</v>
      </c>
      <c r="Y19" s="8"/>
      <c r="Z19" s="9">
        <f>IF(Y19="", 0, IF(Y19&lt;0.4, -100, IF(Y19&lt;0.5, 0, 100 + INT(MIN(Y19, 8) * 10))))</f>
        <v>0</v>
      </c>
      <c r="AA19" s="7"/>
      <c r="AB19" s="9">
        <f>IF(AA19="", 0, IF(AA19&lt;0.4, -100, IF(AA19&lt;0.5, 0, 100 + INT(MIN(AA19, 8) * 10))))</f>
        <v>0</v>
      </c>
      <c r="AC19" s="8"/>
      <c r="AD19" s="9"/>
      <c r="AE19" s="7"/>
      <c r="AF19" s="9">
        <f>IF(AE19="", 0, IF(AE19&lt;0.4, -100, IF(AE19&lt;0.5, 0, 100 + INT(MIN(AE19, 8) * 10))))</f>
        <v>0</v>
      </c>
      <c r="AG19" s="8"/>
      <c r="AH19" s="9">
        <f>IF(AG19="", 0, IF(AG19&lt;0.1, 0, 100 + INT(MIN(AG19, 8) * 10)))</f>
        <v>0</v>
      </c>
      <c r="AI19" s="7"/>
      <c r="AJ19" s="9">
        <f>IF(AI19="", 0, IF(AI19&lt;0.4, -100, IF(AI19&lt;0.5, 0, 100 + INT(MIN(AI19, 8) * 10))))</f>
        <v>0</v>
      </c>
      <c r="AK19" s="8"/>
      <c r="AL19" s="9">
        <f>IF(AK19="", 0, IF(AK19&lt;0.4, -100, IF(AK19&lt;0.5, 0, 100 + INT(MIN(AK19, 8) * 10))))</f>
        <v>0</v>
      </c>
      <c r="AM19" s="1"/>
      <c r="AN19" s="4">
        <f t="shared" si="3"/>
        <v>0</v>
      </c>
      <c r="AO19" s="1"/>
      <c r="AP19" s="4">
        <f t="shared" si="4"/>
        <v>0</v>
      </c>
      <c r="AQ19" s="1"/>
      <c r="AR19" s="4">
        <f t="shared" si="5"/>
        <v>0</v>
      </c>
      <c r="AS19" s="1"/>
    </row>
    <row r="20" spans="3:45" ht="15.75" x14ac:dyDescent="0.25">
      <c r="C20" s="2" t="str">
        <f>IF(A20&gt;0,VLOOKUP(A20,#REF!,2),"")</f>
        <v/>
      </c>
      <c r="D20" t="str">
        <f>IF(B20&gt;0,VLOOKUP(B20,#REF!,2),"")</f>
        <v/>
      </c>
      <c r="E20" s="5" t="s">
        <v>233</v>
      </c>
      <c r="F20" s="7">
        <f>SUM(H20,J20,L20,N20,P20,R20,T20,V20,X20,Z20,AB20,AD20,AF20,AH20,AJ20,AL20,AN20,AP20,AR20)</f>
        <v>142</v>
      </c>
      <c r="G20" s="8"/>
      <c r="H20" s="9">
        <f>IF(G20="", 0, IF(G20&lt;0.1, 0, 100 + INT(MIN(G20, 8) * 10)))</f>
        <v>0</v>
      </c>
      <c r="I20" s="8"/>
      <c r="J20" s="9">
        <f>IF(I20="", 0, IF(I20&lt;0.1, 0, 100 + INT(MIN(I20, 8) * 10)))</f>
        <v>0</v>
      </c>
      <c r="K20" s="7"/>
      <c r="L20" s="9">
        <f>IF(K20="", 0, IF(K20&lt;0.4, -100, IF(K20&lt;0.5, 0, 100 + INT(MIN(K20, 8) * 10))))</f>
        <v>0</v>
      </c>
      <c r="M20" s="8"/>
      <c r="N20" s="9">
        <f>IF(M20="", 0, IF(M20&lt;0.1, 0, 100 + INT(MIN(M20, 8) * 10)))</f>
        <v>0</v>
      </c>
      <c r="O20" s="7"/>
      <c r="P20" s="9">
        <f>IF(O20="", 0, IF(O20&lt;0.4, -100, IF(O20&lt;0.5, 0, 100 + INT(MIN(O20, 8) * 10))))</f>
        <v>0</v>
      </c>
      <c r="Q20" s="16">
        <v>4.2699999999999996</v>
      </c>
      <c r="R20" s="9">
        <f>IF(Q20="", 0, IF(Q20&lt;0.1, 0, 100 + INT(MIN(Q20, 8) * 10)))</f>
        <v>142</v>
      </c>
      <c r="S20" s="7"/>
      <c r="T20" s="9">
        <f>IF(S20="", 0, IF(S20&lt;0.4, -100, IF(S20&lt;0.5, 0, 100 + INT(MIN(S20, 8) * 10))))</f>
        <v>0</v>
      </c>
      <c r="U20" s="8"/>
      <c r="V20" s="9">
        <f>IF(U20="", 0, IF(U20&lt;0.1, 0, 100 + INT(MIN(U20, 8) * 10)))</f>
        <v>0</v>
      </c>
      <c r="W20" s="7"/>
      <c r="X20" s="9">
        <f>IF(W20="", 0, IF(W20&lt;0.4, -100, IF(W20&lt;0.5, 0, 100 + INT(MIN(W20, 8) * 10))))</f>
        <v>0</v>
      </c>
      <c r="Y20" s="8"/>
      <c r="Z20" s="9">
        <f>IF(Y20="", 0, IF(Y20&lt;0.4, -100, IF(Y20&lt;0.5, 0, 100 + INT(MIN(Y20, 8) * 10))))</f>
        <v>0</v>
      </c>
      <c r="AA20" s="7"/>
      <c r="AB20" s="9">
        <f>IF(AA20="", 0, IF(AA20&lt;0.4, -100, IF(AA20&lt;0.5, 0, 100 + INT(MIN(AA20, 8) * 10))))</f>
        <v>0</v>
      </c>
      <c r="AC20" s="8"/>
      <c r="AD20" s="9"/>
      <c r="AE20" s="7"/>
      <c r="AF20" s="9">
        <f>IF(AE20="", 0, IF(AE20&lt;0.4, -100, IF(AE20&lt;0.5, 0, 100 + INT(MIN(AE20, 8) * 10))))</f>
        <v>0</v>
      </c>
      <c r="AG20" s="8"/>
      <c r="AH20" s="9">
        <f>IF(AG20="", 0, IF(AG20&lt;0.1, 0, 100 + INT(MIN(AG20, 8) * 10)))</f>
        <v>0</v>
      </c>
      <c r="AI20" s="7"/>
      <c r="AJ20" s="9">
        <f>IF(AI20="", 0, IF(AI20&lt;0.4, -100, IF(AI20&lt;0.5, 0, 100 + INT(MIN(AI20, 8) * 10))))</f>
        <v>0</v>
      </c>
      <c r="AK20" s="8"/>
      <c r="AL20" s="9">
        <f>IF(AK20="", 0, IF(AK20&lt;0.4, -100, IF(AK20&lt;0.5, 0, 100 + INT(MIN(AK20, 8) * 10))))</f>
        <v>0</v>
      </c>
      <c r="AM20" s="1"/>
      <c r="AN20" s="4">
        <f t="shared" si="3"/>
        <v>0</v>
      </c>
      <c r="AO20" s="1"/>
      <c r="AP20" s="4">
        <f t="shared" si="4"/>
        <v>0</v>
      </c>
      <c r="AQ20" s="1"/>
      <c r="AR20" s="4">
        <f t="shared" si="5"/>
        <v>0</v>
      </c>
      <c r="AS20" s="1"/>
    </row>
    <row r="21" spans="3:45" ht="15.75" x14ac:dyDescent="0.25">
      <c r="C21" s="2" t="str">
        <f>IF(A21&gt;0,VLOOKUP(A21,#REF!,2),"")</f>
        <v/>
      </c>
      <c r="D21" t="str">
        <f>IF(B21&gt;0,VLOOKUP(B21,#REF!,2),"")</f>
        <v/>
      </c>
      <c r="E21" s="5" t="s">
        <v>194</v>
      </c>
      <c r="F21" s="7">
        <f>SUM(H21,J21,L21,N21,P21,R21,T21,V21,X21,Z21,AB21,AD21,AF21,AH21,AJ21,AL21,AN21,AP21,AR21)</f>
        <v>135</v>
      </c>
      <c r="G21" s="16">
        <v>3.58</v>
      </c>
      <c r="H21" s="9">
        <f>IF(G21="", 0, IF(G21&lt;0.1, 0, 100 + INT(MIN(G21, 8) * 10)))</f>
        <v>135</v>
      </c>
      <c r="I21" s="8"/>
      <c r="J21" s="9">
        <f>IF(I21="", 0, IF(I21&lt;0.1, 0, 100 + INT(MIN(I21, 8) * 10)))</f>
        <v>0</v>
      </c>
      <c r="K21" s="7"/>
      <c r="L21" s="9">
        <f>IF(K21="", 0, IF(K21&lt;0.4, -100, IF(K21&lt;0.5, 0, 100 + INT(MIN(K21, 8) * 10))))</f>
        <v>0</v>
      </c>
      <c r="M21" s="8"/>
      <c r="N21" s="9">
        <f>IF(M21="", 0, IF(M21&lt;0.1, 0, 100 + INT(MIN(M21, 8) * 10)))</f>
        <v>0</v>
      </c>
      <c r="O21" s="7"/>
      <c r="P21" s="9">
        <f>IF(O21="", 0, IF(O21&lt;0.4, -100, IF(O21&lt;0.5, 0, 100 + INT(MIN(O21, 8) * 10))))</f>
        <v>0</v>
      </c>
      <c r="Q21" s="8"/>
      <c r="R21" s="9">
        <f>IF(Q21="", 0, IF(Q21&lt;0.1, 0, 100 + INT(MIN(Q21, 8) * 10)))</f>
        <v>0</v>
      </c>
      <c r="S21" s="7"/>
      <c r="T21" s="9">
        <f>IF(S21="", 0, IF(S21&lt;0.4, -100, IF(S21&lt;0.5, 0, 100 + INT(MIN(S21, 8) * 10))))</f>
        <v>0</v>
      </c>
      <c r="U21" s="8"/>
      <c r="V21" s="9">
        <f>IF(U21="", 0, IF(U21&lt;0.1, 0, 100 + INT(MIN(U21, 8) * 10)))</f>
        <v>0</v>
      </c>
      <c r="W21" s="7"/>
      <c r="X21" s="9">
        <f>IF(W21="", 0, IF(W21&lt;0.4, -100, IF(W21&lt;0.5, 0, 100 + INT(MIN(W21, 8) * 10))))</f>
        <v>0</v>
      </c>
      <c r="Y21" s="8"/>
      <c r="Z21" s="9">
        <f>IF(Y21="", 0, IF(Y21&lt;0.4, -100, IF(Y21&lt;0.5, 0, 100 + INT(MIN(Y21, 8) * 10))))</f>
        <v>0</v>
      </c>
      <c r="AA21" s="7"/>
      <c r="AB21" s="9">
        <f>IF(AA21="", 0, IF(AA21&lt;0.4, -100, IF(AA21&lt;0.5, 0, 100 + INT(MIN(AA21, 8) * 10))))</f>
        <v>0</v>
      </c>
      <c r="AC21" s="8"/>
      <c r="AD21" s="9"/>
      <c r="AE21" s="7"/>
      <c r="AF21" s="9">
        <f>IF(AE21="", 0, IF(AE21&lt;0.4, -100, IF(AE21&lt;0.5, 0, 100 + INT(MIN(AE21, 8) * 10))))</f>
        <v>0</v>
      </c>
      <c r="AG21" s="8"/>
      <c r="AH21" s="9">
        <f>IF(AG21="", 0, IF(AG21&lt;0.1, 0, 100 + INT(MIN(AG21, 8) * 10)))</f>
        <v>0</v>
      </c>
      <c r="AI21" s="7"/>
      <c r="AJ21" s="9">
        <f>IF(AI21="", 0, IF(AI21&lt;0.4, -100, IF(AI21&lt;0.5, 0, 100 + INT(MIN(AI21, 8) * 10))))</f>
        <v>0</v>
      </c>
      <c r="AK21" s="8"/>
      <c r="AL21" s="9">
        <f>IF(AK21="", 0, IF(AK21&lt;0.4, -100, IF(AK21&lt;0.5, 0, 100 + INT(MIN(AK21, 8) * 10))))</f>
        <v>0</v>
      </c>
      <c r="AM21" s="1"/>
      <c r="AN21" s="4">
        <f t="shared" si="3"/>
        <v>0</v>
      </c>
      <c r="AO21" s="1"/>
      <c r="AP21" s="4">
        <f t="shared" si="4"/>
        <v>0</v>
      </c>
      <c r="AQ21" s="1"/>
      <c r="AR21" s="4">
        <f t="shared" si="5"/>
        <v>0</v>
      </c>
      <c r="AS21" s="1"/>
    </row>
    <row r="22" spans="3:45" ht="15.75" x14ac:dyDescent="0.25">
      <c r="C22" s="2" t="str">
        <f>IF(A22&gt;0,VLOOKUP(A22,#REF!,2),"")</f>
        <v/>
      </c>
      <c r="D22" t="str">
        <f>IF(B22&gt;0,VLOOKUP(B22,#REF!,2),"")</f>
        <v/>
      </c>
      <c r="E22" s="5" t="s">
        <v>257</v>
      </c>
      <c r="F22" s="7">
        <f>SUM(H22,J22,L22,N22,P22,R22,T22,V22,X22,Z22,AB22,AD22,AF22,AH22,AJ22,AL22,AN22,AP22,AR22)</f>
        <v>128</v>
      </c>
      <c r="G22" s="16">
        <v>2.85</v>
      </c>
      <c r="H22" s="9">
        <f>IF(G22="", 0, IF(G22&lt;0.1, 0, 100 + INT(MIN(G22, 8) * 10)))</f>
        <v>128</v>
      </c>
      <c r="I22" s="8"/>
      <c r="J22" s="9">
        <f>IF(I22="", 0, IF(I22&lt;0.1, 0, 100 + INT(MIN(I22, 8) * 10)))</f>
        <v>0</v>
      </c>
      <c r="K22" s="7"/>
      <c r="L22" s="9">
        <f>IF(K22="", 0, IF(K22&lt;0.4, -100, IF(K22&lt;0.5, 0, 100 + INT(MIN(K22, 8) * 10))))</f>
        <v>0</v>
      </c>
      <c r="M22" s="8"/>
      <c r="N22" s="9">
        <f>IF(M22="", 0, IF(M22&lt;0.1, 0, 100 + INT(MIN(M22, 8) * 10)))</f>
        <v>0</v>
      </c>
      <c r="O22" s="7"/>
      <c r="P22" s="9">
        <f>IF(O22="", 0, IF(O22&lt;0.4, -100, IF(O22&lt;0.5, 0, 100 + INT(MIN(O22, 8) * 10))))</f>
        <v>0</v>
      </c>
      <c r="Q22" s="8"/>
      <c r="R22" s="9">
        <f>IF(Q22="", 0, IF(Q22&lt;0.1, 0, 100 + INT(MIN(Q22, 8) * 10)))</f>
        <v>0</v>
      </c>
      <c r="S22" s="7"/>
      <c r="T22" s="9">
        <f>IF(S22="", 0, IF(S22&lt;0.4, -100, IF(S22&lt;0.5, 0, 100 + INT(MIN(S22, 8) * 10))))</f>
        <v>0</v>
      </c>
      <c r="U22" s="8"/>
      <c r="V22" s="9">
        <f>IF(U22="", 0, IF(U22&lt;0.1, 0, 100 + INT(MIN(U22, 8) * 10)))</f>
        <v>0</v>
      </c>
      <c r="W22" s="7"/>
      <c r="X22" s="9">
        <f>IF(W22="", 0, IF(W22&lt;0.4, -100, IF(W22&lt;0.5, 0, 100 + INT(MIN(W22, 8) * 10))))</f>
        <v>0</v>
      </c>
      <c r="Y22" s="8"/>
      <c r="Z22" s="9">
        <f>IF(Y22="", 0, IF(Y22&lt;0.4, -100, IF(Y22&lt;0.5, 0, 100 + INT(MIN(Y22, 8) * 10))))</f>
        <v>0</v>
      </c>
      <c r="AA22" s="7"/>
      <c r="AB22" s="9">
        <f>IF(AA22="", 0, IF(AA22&lt;0.4, -100, IF(AA22&lt;0.5, 0, 100 + INT(MIN(AA22, 8) * 10))))</f>
        <v>0</v>
      </c>
      <c r="AC22" s="8"/>
      <c r="AD22" s="9"/>
      <c r="AE22" s="7"/>
      <c r="AF22" s="9">
        <f>IF(AE22="", 0, IF(AE22&lt;0.4, -100, IF(AE22&lt;0.5, 0, 100 + INT(MIN(AE22, 8) * 10))))</f>
        <v>0</v>
      </c>
      <c r="AG22" s="8"/>
      <c r="AH22" s="9">
        <f>IF(AG22="", 0, IF(AG22&lt;0.1, 0, 100 + INT(MIN(AG22, 8) * 10)))</f>
        <v>0</v>
      </c>
      <c r="AI22" s="7"/>
      <c r="AJ22" s="9">
        <f>IF(AI22="", 0, IF(AI22&lt;0.4, -100, IF(AI22&lt;0.5, 0, 100 + INT(MIN(AI22, 8) * 10))))</f>
        <v>0</v>
      </c>
      <c r="AK22" s="8"/>
      <c r="AL22" s="9">
        <f>IF(AK22="", 0, IF(AK22&lt;0.4, -100, IF(AK22&lt;0.5, 0, 100 + INT(MIN(AK22, 8) * 10))))</f>
        <v>0</v>
      </c>
      <c r="AM22" s="1"/>
      <c r="AN22" s="4">
        <f t="shared" si="3"/>
        <v>0</v>
      </c>
      <c r="AO22" s="1"/>
      <c r="AP22" s="4">
        <f t="shared" si="4"/>
        <v>0</v>
      </c>
      <c r="AQ22" s="1"/>
      <c r="AR22" s="4">
        <f t="shared" si="5"/>
        <v>0</v>
      </c>
      <c r="AS22" s="1"/>
    </row>
    <row r="23" spans="3:45" ht="15.75" x14ac:dyDescent="0.25">
      <c r="C23" s="2" t="str">
        <f>IF(A23&gt;0,VLOOKUP(A23,#REF!,2),"")</f>
        <v/>
      </c>
      <c r="D23" t="str">
        <f>IF(B23&gt;0,VLOOKUP(B23,#REF!,2),"")</f>
        <v/>
      </c>
      <c r="E23" s="5" t="s">
        <v>154</v>
      </c>
      <c r="F23" s="7">
        <f>SUM(H23,J23,L23,N23,P23,R23,T23,V23,X23,Z23,AB23,AD23,AF23,AH23,AJ23,AL23,AN23,AP23,AR23)</f>
        <v>124</v>
      </c>
      <c r="G23" s="16">
        <v>2.48</v>
      </c>
      <c r="H23" s="9">
        <f>IF(G23="", 0, IF(G23&lt;0.1, 0, 100 + INT(MIN(G23, 8) * 10)))</f>
        <v>124</v>
      </c>
      <c r="I23" s="8"/>
      <c r="J23" s="9">
        <f>IF(I23="", 0, IF(I23&lt;0.1, 0, 100 + INT(MIN(I23, 8) * 10)))</f>
        <v>0</v>
      </c>
      <c r="K23" s="7"/>
      <c r="L23" s="9">
        <f>IF(K23="", 0, IF(K23&lt;0.4, -100, IF(K23&lt;0.5, 0, 100 + INT(MIN(K23, 8) * 10))))</f>
        <v>0</v>
      </c>
      <c r="M23" s="8"/>
      <c r="N23" s="9">
        <f>IF(M23="", 0, IF(M23&lt;0.1, 0, 100 + INT(MIN(M23, 8) * 10)))</f>
        <v>0</v>
      </c>
      <c r="O23" s="7"/>
      <c r="P23" s="9">
        <f>IF(O23="", 0, IF(O23&lt;0.4, -100, IF(O23&lt;0.5, 0, 100 + INT(MIN(O23, 8) * 10))))</f>
        <v>0</v>
      </c>
      <c r="Q23" s="8"/>
      <c r="R23" s="9">
        <f>IF(Q23="", 0, IF(Q23&lt;0.1, 0, 100 + INT(MIN(Q23, 8) * 10)))</f>
        <v>0</v>
      </c>
      <c r="S23" s="7"/>
      <c r="T23" s="9">
        <f>IF(S23="", 0, IF(S23&lt;0.4, -100, IF(S23&lt;0.5, 0, 100 + INT(MIN(S23, 8) * 10))))</f>
        <v>0</v>
      </c>
      <c r="U23" s="8"/>
      <c r="V23" s="9">
        <f>IF(U23="", 0, IF(U23&lt;0.1, 0, 100 + INT(MIN(U23, 8) * 10)))</f>
        <v>0</v>
      </c>
      <c r="W23" s="7"/>
      <c r="X23" s="9">
        <f>IF(W23="", 0, IF(W23&lt;0.4, -100, IF(W23&lt;0.5, 0, 100 + INT(MIN(W23, 8) * 10))))</f>
        <v>0</v>
      </c>
      <c r="Y23" s="8"/>
      <c r="Z23" s="9">
        <f>IF(Y23="", 0, IF(Y23&lt;0.4, -100, IF(Y23&lt;0.5, 0, 100 + INT(MIN(Y23, 8) * 10))))</f>
        <v>0</v>
      </c>
      <c r="AA23" s="7"/>
      <c r="AB23" s="9">
        <f>IF(AA23="", 0, IF(AA23&lt;0.4, -100, IF(AA23&lt;0.5, 0, 100 + INT(MIN(AA23, 8) * 10))))</f>
        <v>0</v>
      </c>
      <c r="AC23" s="8"/>
      <c r="AD23" s="9"/>
      <c r="AE23" s="7"/>
      <c r="AF23" s="9">
        <f>IF(AE23="", 0, IF(AE23&lt;0.4, -100, IF(AE23&lt;0.5, 0, 100 + INT(MIN(AE23, 8) * 10))))</f>
        <v>0</v>
      </c>
      <c r="AG23" s="8"/>
      <c r="AH23" s="9">
        <f>IF(AG23="", 0, IF(AG23&lt;0.1, 0, 100 + INT(MIN(AG23, 8) * 10)))</f>
        <v>0</v>
      </c>
      <c r="AI23" s="7"/>
      <c r="AJ23" s="9">
        <f>IF(AI23="", 0, IF(AI23&lt;0.4, -100, IF(AI23&lt;0.5, 0, 100 + INT(MIN(AI23, 8) * 10))))</f>
        <v>0</v>
      </c>
      <c r="AK23" s="8"/>
      <c r="AL23" s="9">
        <f>IF(AK23="", 0, IF(AK23&lt;0.4, -100, IF(AK23&lt;0.5, 0, 100 + INT(MIN(AK23, 8) * 10))))</f>
        <v>0</v>
      </c>
      <c r="AM23" s="1"/>
      <c r="AN23" s="4">
        <f t="shared" si="3"/>
        <v>0</v>
      </c>
      <c r="AO23" s="1"/>
      <c r="AP23" s="4">
        <f t="shared" si="4"/>
        <v>0</v>
      </c>
      <c r="AQ23" s="1"/>
      <c r="AR23" s="4">
        <f t="shared" si="5"/>
        <v>0</v>
      </c>
      <c r="AS23" s="1"/>
    </row>
    <row r="24" spans="3:45" ht="15.75" x14ac:dyDescent="0.25">
      <c r="C24" s="2" t="str">
        <f>IF(A24&gt;0,VLOOKUP(A24,#REF!,2),"")</f>
        <v/>
      </c>
      <c r="D24" t="str">
        <f>IF(B24&gt;0,VLOOKUP(B24,#REF!,2),"")</f>
        <v/>
      </c>
      <c r="E24" s="5" t="s">
        <v>217</v>
      </c>
      <c r="F24" s="7">
        <f>SUM(H24,J24,L24,N24,P24,R24,T24,V24,X24,Z24,AB24,AD24,AF24,AH24,AJ24,AL24,AN24,AP24,AR24)</f>
        <v>120</v>
      </c>
      <c r="G24" s="8"/>
      <c r="H24" s="9">
        <f>IF(G24="", 0, IF(G24&lt;0.1, 0, 100 + INT(MIN(G24, 8) * 10)))</f>
        <v>0</v>
      </c>
      <c r="I24" s="8"/>
      <c r="J24" s="9">
        <f>IF(I24="", 0, IF(I24&lt;0.1, 0, 100 + INT(MIN(I24, 8) * 10)))</f>
        <v>0</v>
      </c>
      <c r="K24" s="7"/>
      <c r="L24" s="9">
        <f>IF(K24="", 0, IF(K24&lt;0.4, -100, IF(K24&lt;0.5, 0, 100 + INT(MIN(K24, 8) * 10))))</f>
        <v>0</v>
      </c>
      <c r="M24" s="16">
        <v>2.0499999999999998</v>
      </c>
      <c r="N24" s="9">
        <f>IF(M24="", 0, IF(M24&lt;0.1, 0, 100 + INT(MIN(M24, 8) * 10)))</f>
        <v>120</v>
      </c>
      <c r="O24" s="7"/>
      <c r="P24" s="9">
        <f>IF(O24="", 0, IF(O24&lt;0.4, -100, IF(O24&lt;0.5, 0, 100 + INT(MIN(O24, 8) * 10))))</f>
        <v>0</v>
      </c>
      <c r="Q24" s="8"/>
      <c r="R24" s="9">
        <f>IF(Q24="", 0, IF(Q24&lt;0.1, 0, 100 + INT(MIN(Q24, 8) * 10)))</f>
        <v>0</v>
      </c>
      <c r="S24" s="7"/>
      <c r="T24" s="9">
        <f>IF(S24="", 0, IF(S24&lt;0.4, -100, IF(S24&lt;0.5, 0, 100 + INT(MIN(S24, 8) * 10))))</f>
        <v>0</v>
      </c>
      <c r="U24" s="8"/>
      <c r="V24" s="9">
        <f>IF(U24="", 0, IF(U24&lt;0.1, 0, 100 + INT(MIN(U24, 8) * 10)))</f>
        <v>0</v>
      </c>
      <c r="W24" s="7"/>
      <c r="X24" s="9">
        <f>IF(W24="", 0, IF(W24&lt;0.4, -100, IF(W24&lt;0.5, 0, 100 + INT(MIN(W24, 8) * 10))))</f>
        <v>0</v>
      </c>
      <c r="Y24" s="8"/>
      <c r="Z24" s="9">
        <f>IF(Y24="", 0, IF(Y24&lt;0.4, -100, IF(Y24&lt;0.5, 0, 100 + INT(MIN(Y24, 8) * 10))))</f>
        <v>0</v>
      </c>
      <c r="AA24" s="7"/>
      <c r="AB24" s="9">
        <f>IF(AA24="", 0, IF(AA24&lt;0.4, -100, IF(AA24&lt;0.5, 0, 100 + INT(MIN(AA24, 8) * 10))))</f>
        <v>0</v>
      </c>
      <c r="AC24" s="8"/>
      <c r="AD24" s="9"/>
      <c r="AE24" s="7"/>
      <c r="AF24" s="9">
        <f>IF(AE24="", 0, IF(AE24&lt;0.4, -100, IF(AE24&lt;0.5, 0, 100 + INT(MIN(AE24, 8) * 10))))</f>
        <v>0</v>
      </c>
      <c r="AG24" s="8"/>
      <c r="AH24" s="9">
        <f>IF(AG24="", 0, IF(AG24&lt;0.1, 0, 100 + INT(MIN(AG24, 8) * 10)))</f>
        <v>0</v>
      </c>
      <c r="AI24" s="7"/>
      <c r="AJ24" s="9">
        <f>IF(AI24="", 0, IF(AI24&lt;0.4, -100, IF(AI24&lt;0.5, 0, 100 + INT(MIN(AI24, 8) * 10))))</f>
        <v>0</v>
      </c>
      <c r="AK24" s="8"/>
      <c r="AL24" s="9">
        <f>IF(AK24="", 0, IF(AK24&lt;0.4, -100, IF(AK24&lt;0.5, 0, 100 + INT(MIN(AK24, 8) * 10))))</f>
        <v>0</v>
      </c>
      <c r="AM24" s="1"/>
      <c r="AN24" s="4">
        <f t="shared" si="3"/>
        <v>0</v>
      </c>
      <c r="AO24" s="1"/>
      <c r="AP24" s="4">
        <f t="shared" si="4"/>
        <v>0</v>
      </c>
      <c r="AQ24" s="1"/>
      <c r="AR24" s="4">
        <f t="shared" si="5"/>
        <v>0</v>
      </c>
      <c r="AS24" s="1"/>
    </row>
    <row r="25" spans="3:45" ht="15.75" x14ac:dyDescent="0.25">
      <c r="C25" s="2" t="str">
        <f>IF(A25&gt;0,VLOOKUP(A25,#REF!,2),"")</f>
        <v/>
      </c>
      <c r="D25" t="str">
        <f>IF(B25&gt;0,VLOOKUP(B25,#REF!,2),"")</f>
        <v/>
      </c>
      <c r="E25" s="5" t="s">
        <v>119</v>
      </c>
      <c r="F25" s="7">
        <f>SUM(H25,J25,L25,N25,P25,R25,T25,V25,X25,Z25,AB25,AD25,AF25,AH25,AJ25,AL25,AN25,AP25,AR25)</f>
        <v>114</v>
      </c>
      <c r="G25" s="8"/>
      <c r="H25" s="9">
        <f>IF(G25="", 0, IF(G25&lt;0.1, 0, 100 + INT(MIN(G25, 8) * 10)))</f>
        <v>0</v>
      </c>
      <c r="I25" s="8"/>
      <c r="J25" s="9">
        <f>IF(I25="", 0, IF(I25&lt;0.1, 0, 100 + INT(MIN(I25, 8) * 10)))</f>
        <v>0</v>
      </c>
      <c r="K25" s="7"/>
      <c r="L25" s="9">
        <f>IF(K25="", 0, IF(K25&lt;0.4, -100, IF(K25&lt;0.5, 0, 100 + INT(MIN(K25, 8) * 10))))</f>
        <v>0</v>
      </c>
      <c r="M25" s="8"/>
      <c r="N25" s="9">
        <f>IF(M25="", 0, IF(M25&lt;0.1, 0, 100 + INT(MIN(M25, 8) * 10)))</f>
        <v>0</v>
      </c>
      <c r="O25" s="7"/>
      <c r="P25" s="9">
        <f>IF(O25="", 0, IF(O25&lt;0.4, -100, IF(O25&lt;0.5, 0, 100 + INT(MIN(O25, 8) * 10))))</f>
        <v>0</v>
      </c>
      <c r="Q25" s="8"/>
      <c r="R25" s="9">
        <f>IF(Q25="", 0, IF(Q25&lt;0.1, 0, 100 + INT(MIN(Q25, 8) * 10)))</f>
        <v>0</v>
      </c>
      <c r="S25" s="7"/>
      <c r="T25" s="9">
        <f>IF(S25="", 0, IF(S25&lt;0.4, -100, IF(S25&lt;0.5, 0, 100 + INT(MIN(S25, 8) * 10))))</f>
        <v>0</v>
      </c>
      <c r="U25" s="16">
        <v>1.48</v>
      </c>
      <c r="V25" s="9">
        <f>IF(U25="", 0, IF(U25&lt;0.1, 0, 100 + INT(MIN(U25, 8) * 10)))</f>
        <v>114</v>
      </c>
      <c r="W25" s="7"/>
      <c r="X25" s="9">
        <f>IF(W25="", 0, IF(W25&lt;0.4, -100, IF(W25&lt;0.5, 0, 100 + INT(MIN(W25, 8) * 10))))</f>
        <v>0</v>
      </c>
      <c r="Y25" s="8"/>
      <c r="Z25" s="9">
        <f>IF(Y25="", 0, IF(Y25&lt;0.4, -100, IF(Y25&lt;0.5, 0, 100 + INT(MIN(Y25, 8) * 10))))</f>
        <v>0</v>
      </c>
      <c r="AA25" s="7"/>
      <c r="AB25" s="9">
        <f>IF(AA25="", 0, IF(AA25&lt;0.4, -100, IF(AA25&lt;0.5, 0, 100 + INT(MIN(AA25, 8) * 10))))</f>
        <v>0</v>
      </c>
      <c r="AC25" s="8"/>
      <c r="AD25" s="9"/>
      <c r="AE25" s="7"/>
      <c r="AF25" s="9">
        <f>IF(AE25="", 0, IF(AE25&lt;0.4, -100, IF(AE25&lt;0.5, 0, 100 + INT(MIN(AE25, 8) * 10))))</f>
        <v>0</v>
      </c>
      <c r="AG25" s="8"/>
      <c r="AH25" s="9">
        <f>IF(AG25="", 0, IF(AG25&lt;0.1, 0, 100 + INT(MIN(AG25, 8) * 10)))</f>
        <v>0</v>
      </c>
      <c r="AI25" s="7"/>
      <c r="AJ25" s="9">
        <f>IF(AI25="", 0, IF(AI25&lt;0.4, -100, IF(AI25&lt;0.5, 0, 100 + INT(MIN(AI25, 8) * 10))))</f>
        <v>0</v>
      </c>
      <c r="AK25" s="8"/>
      <c r="AL25" s="9">
        <f>IF(AK25="", 0, IF(AK25&lt;0.4, -100, IF(AK25&lt;0.5, 0, 100 + INT(MIN(AK25, 8) * 10))))</f>
        <v>0</v>
      </c>
      <c r="AM25" s="1"/>
      <c r="AN25" s="4">
        <f t="shared" si="3"/>
        <v>0</v>
      </c>
      <c r="AO25" s="1"/>
      <c r="AP25" s="4">
        <f t="shared" si="4"/>
        <v>0</v>
      </c>
      <c r="AQ25" s="1"/>
      <c r="AR25" s="4">
        <f t="shared" si="5"/>
        <v>0</v>
      </c>
      <c r="AS25" s="1"/>
    </row>
    <row r="26" spans="3:45" ht="15.75" x14ac:dyDescent="0.25">
      <c r="C26" s="2" t="str">
        <f>IF(A26&gt;0,VLOOKUP(A26,#REF!,2),"")</f>
        <v/>
      </c>
      <c r="D26" t="str">
        <f>IF(B26&gt;0,VLOOKUP(B26,#REF!,2),"")</f>
        <v/>
      </c>
      <c r="E26" s="5" t="s">
        <v>157</v>
      </c>
      <c r="F26" s="7">
        <f>SUM(H26,J26,L26,N26,P26,R26,T26,V26,X26,Z26,AB26,AD26,AF26,AH26,AJ26,AL26,AN26,AP26,AR26)</f>
        <v>114</v>
      </c>
      <c r="G26" s="16">
        <v>1.43</v>
      </c>
      <c r="H26" s="9">
        <f>IF(G26="", 0, IF(G26&lt;0.1, 0, 100 + INT(MIN(G26, 8) * 10)))</f>
        <v>114</v>
      </c>
      <c r="I26" s="8"/>
      <c r="J26" s="9">
        <f>IF(I26="", 0, IF(I26&lt;0.1, 0, 100 + INT(MIN(I26, 8) * 10)))</f>
        <v>0</v>
      </c>
      <c r="K26" s="7"/>
      <c r="L26" s="9">
        <f>IF(K26="", 0, IF(K26&lt;0.4, -100, IF(K26&lt;0.5, 0, 100 + INT(MIN(K26, 8) * 10))))</f>
        <v>0</v>
      </c>
      <c r="M26" s="8"/>
      <c r="N26" s="9">
        <f>IF(M26="", 0, IF(M26&lt;0.1, 0, 100 + INT(MIN(M26, 8) * 10)))</f>
        <v>0</v>
      </c>
      <c r="O26" s="7"/>
      <c r="P26" s="9">
        <f>IF(O26="", 0, IF(O26&lt;0.4, -100, IF(O26&lt;0.5, 0, 100 + INT(MIN(O26, 8) * 10))))</f>
        <v>0</v>
      </c>
      <c r="Q26" s="8"/>
      <c r="R26" s="9">
        <f>IF(Q26="", 0, IF(Q26&lt;0.1, 0, 100 + INT(MIN(Q26, 8) * 10)))</f>
        <v>0</v>
      </c>
      <c r="S26" s="7"/>
      <c r="T26" s="9">
        <f>IF(S26="", 0, IF(S26&lt;0.4, -100, IF(S26&lt;0.5, 0, 100 + INT(MIN(S26, 8) * 10))))</f>
        <v>0</v>
      </c>
      <c r="U26" s="8"/>
      <c r="V26" s="9">
        <f>IF(U26="", 0, IF(U26&lt;0.1, 0, 100 + INT(MIN(U26, 8) * 10)))</f>
        <v>0</v>
      </c>
      <c r="W26" s="7"/>
      <c r="X26" s="9">
        <f>IF(W26="", 0, IF(W26&lt;0.4, -100, IF(W26&lt;0.5, 0, 100 + INT(MIN(W26, 8) * 10))))</f>
        <v>0</v>
      </c>
      <c r="Y26" s="8"/>
      <c r="Z26" s="9">
        <f>IF(Y26="", 0, IF(Y26&lt;0.4, -100, IF(Y26&lt;0.5, 0, 100 + INT(MIN(Y26, 8) * 10))))</f>
        <v>0</v>
      </c>
      <c r="AA26" s="7"/>
      <c r="AB26" s="9">
        <f>IF(AA26="", 0, IF(AA26&lt;0.4, -100, IF(AA26&lt;0.5, 0, 100 + INT(MIN(AA26, 8) * 10))))</f>
        <v>0</v>
      </c>
      <c r="AC26" s="8"/>
      <c r="AD26" s="9"/>
      <c r="AE26" s="7"/>
      <c r="AF26" s="9">
        <f>IF(AE26="", 0, IF(AE26&lt;0.4, -100, IF(AE26&lt;0.5, 0, 100 + INT(MIN(AE26, 8) * 10))))</f>
        <v>0</v>
      </c>
      <c r="AG26" s="8"/>
      <c r="AH26" s="9">
        <f>IF(AG26="", 0, IF(AG26&lt;0.1, 0, 100 + INT(MIN(AG26, 8) * 10)))</f>
        <v>0</v>
      </c>
      <c r="AI26" s="7"/>
      <c r="AJ26" s="9">
        <f>IF(AI26="", 0, IF(AI26&lt;0.4, -100, IF(AI26&lt;0.5, 0, 100 + INT(MIN(AI26, 8) * 10))))</f>
        <v>0</v>
      </c>
      <c r="AK26" s="8"/>
      <c r="AL26" s="9">
        <f>IF(AK26="", 0, IF(AK26&lt;0.4, -100, IF(AK26&lt;0.5, 0, 100 + INT(MIN(AK26, 8) * 10))))</f>
        <v>0</v>
      </c>
      <c r="AM26" s="1"/>
      <c r="AN26" s="4">
        <f t="shared" si="3"/>
        <v>0</v>
      </c>
      <c r="AO26" s="1"/>
      <c r="AP26" s="4">
        <f t="shared" si="4"/>
        <v>0</v>
      </c>
      <c r="AQ26" s="1"/>
      <c r="AR26" s="4">
        <f t="shared" si="5"/>
        <v>0</v>
      </c>
      <c r="AS26" s="1"/>
    </row>
    <row r="27" spans="3:45" ht="15.75" x14ac:dyDescent="0.25">
      <c r="C27" s="2" t="str">
        <f>IF(A27&gt;0,VLOOKUP(A27,#REF!,2),"")</f>
        <v/>
      </c>
      <c r="D27" t="str">
        <f>IF(B27&gt;0,VLOOKUP(B27,#REF!,2),"")</f>
        <v/>
      </c>
      <c r="E27" s="5" t="s">
        <v>213</v>
      </c>
      <c r="F27" s="7">
        <f>SUM(H27,J27,L27,N27,P27,R27,T27,V27,X27,Z27,AB27,AD27,AF27,AH27,AJ27,AL27,AN27,AP27,AR27)</f>
        <v>113</v>
      </c>
      <c r="G27" s="8"/>
      <c r="H27" s="9">
        <f>IF(G27="", 0, IF(G27&lt;0.1, 0, 100 + INT(MIN(G27, 8) * 10)))</f>
        <v>0</v>
      </c>
      <c r="I27" s="8"/>
      <c r="J27" s="9">
        <f>IF(I27="", 0, IF(I27&lt;0.1, 0, 100 + INT(MIN(I27, 8) * 10)))</f>
        <v>0</v>
      </c>
      <c r="K27" s="7"/>
      <c r="L27" s="9">
        <f>IF(K27="", 0, IF(K27&lt;0.4, -100, IF(K27&lt;0.5, 0, 100 + INT(MIN(K27, 8) * 10))))</f>
        <v>0</v>
      </c>
      <c r="M27" s="16">
        <v>1.34</v>
      </c>
      <c r="N27" s="9">
        <f>IF(M27="", 0, IF(M27&lt;0.1, 0, 100 + INT(MIN(M27, 8) * 10)))</f>
        <v>113</v>
      </c>
      <c r="O27" s="7"/>
      <c r="P27" s="9">
        <f>IF(O27="", 0, IF(O27&lt;0.4, -100, IF(O27&lt;0.5, 0, 100 + INT(MIN(O27, 8) * 10))))</f>
        <v>0</v>
      </c>
      <c r="Q27" s="8"/>
      <c r="R27" s="9">
        <f>IF(Q27="", 0, IF(Q27&lt;0.1, 0, 100 + INT(MIN(Q27, 8) * 10)))</f>
        <v>0</v>
      </c>
      <c r="S27" s="7"/>
      <c r="T27" s="9">
        <f>IF(S27="", 0, IF(S27&lt;0.4, -100, IF(S27&lt;0.5, 0, 100 + INT(MIN(S27, 8) * 10))))</f>
        <v>0</v>
      </c>
      <c r="U27" s="8"/>
      <c r="V27" s="9">
        <f>IF(U27="", 0, IF(U27&lt;0.1, 0, 100 + INT(MIN(U27, 8) * 10)))</f>
        <v>0</v>
      </c>
      <c r="W27" s="7"/>
      <c r="X27" s="9">
        <f>IF(W27="", 0, IF(W27&lt;0.4, -100, IF(W27&lt;0.5, 0, 100 + INT(MIN(W27, 8) * 10))))</f>
        <v>0</v>
      </c>
      <c r="Y27" s="8"/>
      <c r="Z27" s="9">
        <f>IF(Y27="", 0, IF(Y27&lt;0.4, -100, IF(Y27&lt;0.5, 0, 100 + INT(MIN(Y27, 8) * 10))))</f>
        <v>0</v>
      </c>
      <c r="AA27" s="7"/>
      <c r="AB27" s="9">
        <f>IF(AA27="", 0, IF(AA27&lt;0.4, -100, IF(AA27&lt;0.5, 0, 100 + INT(MIN(AA27, 8) * 10))))</f>
        <v>0</v>
      </c>
      <c r="AC27" s="8"/>
      <c r="AD27" s="9"/>
      <c r="AE27" s="7"/>
      <c r="AF27" s="9">
        <f>IF(AE27="", 0, IF(AE27&lt;0.4, -100, IF(AE27&lt;0.5, 0, 100 + INT(MIN(AE27, 8) * 10))))</f>
        <v>0</v>
      </c>
      <c r="AG27" s="8"/>
      <c r="AH27" s="9">
        <f>IF(AG27="", 0, IF(AG27&lt;0.1, 0, 100 + INT(MIN(AG27, 8) * 10)))</f>
        <v>0</v>
      </c>
      <c r="AI27" s="7"/>
      <c r="AJ27" s="9">
        <f>IF(AI27="", 0, IF(AI27&lt;0.4, -100, IF(AI27&lt;0.5, 0, 100 + INT(MIN(AI27, 8) * 10))))</f>
        <v>0</v>
      </c>
      <c r="AK27" s="8"/>
      <c r="AL27" s="9">
        <f>IF(AK27="", 0, IF(AK27&lt;0.4, -100, IF(AK27&lt;0.5, 0, 100 + INT(MIN(AK27, 8) * 10))))</f>
        <v>0</v>
      </c>
      <c r="AM27" s="1"/>
      <c r="AN27" s="4">
        <f t="shared" si="3"/>
        <v>0</v>
      </c>
      <c r="AO27" s="1"/>
      <c r="AP27" s="4">
        <f t="shared" si="4"/>
        <v>0</v>
      </c>
      <c r="AQ27" s="1"/>
      <c r="AR27" s="4">
        <f t="shared" si="5"/>
        <v>0</v>
      </c>
      <c r="AS27" s="1"/>
    </row>
    <row r="28" spans="3:45" ht="15.75" x14ac:dyDescent="0.25">
      <c r="C28" s="2" t="str">
        <f>IF(A28&gt;0,VLOOKUP(A28,#REF!,2),"")</f>
        <v/>
      </c>
      <c r="D28" t="str">
        <f>IF(B28&gt;0,VLOOKUP(B28,#REF!,2),"")</f>
        <v/>
      </c>
      <c r="E28" s="5" t="s">
        <v>238</v>
      </c>
      <c r="F28" s="7">
        <f>SUM(H28,J28,L28,N28,P28,R28,T28,V28,X28,Z28,AB28,AD28,AF28,AH28,AJ28,AL28,AN28,AP28,AR28)</f>
        <v>109</v>
      </c>
      <c r="G28" s="8"/>
      <c r="H28" s="9">
        <f>IF(G28="", 0, IF(G28&lt;0.1, 0, 100 + INT(MIN(G28, 8) * 10)))</f>
        <v>0</v>
      </c>
      <c r="I28" s="8"/>
      <c r="J28" s="9">
        <f>IF(I28="", 0, IF(I28&lt;0.1, 0, 100 + INT(MIN(I28, 8) * 10)))</f>
        <v>0</v>
      </c>
      <c r="K28" s="7"/>
      <c r="L28" s="9">
        <f>IF(K28="", 0, IF(K28&lt;0.4, -100, IF(K28&lt;0.5, 0, 100 + INT(MIN(K28, 8) * 10))))</f>
        <v>0</v>
      </c>
      <c r="M28" s="16">
        <v>0.99</v>
      </c>
      <c r="N28" s="9">
        <f>IF(M28="", 0, IF(M28&lt;0.1, 0, 100 + INT(MIN(M28, 8) * 10)))</f>
        <v>109</v>
      </c>
      <c r="O28" s="7"/>
      <c r="P28" s="9">
        <f>IF(O28="", 0, IF(O28&lt;0.4, -100, IF(O28&lt;0.5, 0, 100 + INT(MIN(O28, 8) * 10))))</f>
        <v>0</v>
      </c>
      <c r="Q28" s="8"/>
      <c r="R28" s="9">
        <f>IF(Q28="", 0, IF(Q28&lt;0.1, 0, 100 + INT(MIN(Q28, 8) * 10)))</f>
        <v>0</v>
      </c>
      <c r="S28" s="7"/>
      <c r="T28" s="9">
        <f>IF(S28="", 0, IF(S28&lt;0.4, -100, IF(S28&lt;0.5, 0, 100 + INT(MIN(S28, 8) * 10))))</f>
        <v>0</v>
      </c>
      <c r="U28" s="8"/>
      <c r="V28" s="9">
        <f>IF(U28="", 0, IF(U28&lt;0.1, 0, 100 + INT(MIN(U28, 8) * 10)))</f>
        <v>0</v>
      </c>
      <c r="W28" s="7"/>
      <c r="X28" s="9">
        <f>IF(W28="", 0, IF(W28&lt;0.4, -100, IF(W28&lt;0.5, 0, 100 + INT(MIN(W28, 8) * 10))))</f>
        <v>0</v>
      </c>
      <c r="Y28" s="8"/>
      <c r="Z28" s="9">
        <f>IF(Y28="", 0, IF(Y28&lt;0.4, -100, IF(Y28&lt;0.5, 0, 100 + INT(MIN(Y28, 8) * 10))))</f>
        <v>0</v>
      </c>
      <c r="AA28" s="7"/>
      <c r="AB28" s="9">
        <f>IF(AA28="", 0, IF(AA28&lt;0.4, -100, IF(AA28&lt;0.5, 0, 100 + INT(MIN(AA28, 8) * 10))))</f>
        <v>0</v>
      </c>
      <c r="AC28" s="8"/>
      <c r="AD28" s="9"/>
      <c r="AE28" s="7"/>
      <c r="AF28" s="9">
        <f>IF(AE28="", 0, IF(AE28&lt;0.4, -100, IF(AE28&lt;0.5, 0, 100 + INT(MIN(AE28, 8) * 10))))</f>
        <v>0</v>
      </c>
      <c r="AG28" s="8"/>
      <c r="AH28" s="9">
        <f>IF(AG28="", 0, IF(AG28&lt;0.1, 0, 100 + INT(MIN(AG28, 8) * 10)))</f>
        <v>0</v>
      </c>
      <c r="AI28" s="7"/>
      <c r="AJ28" s="9">
        <f>IF(AI28="", 0, IF(AI28&lt;0.4, -100, IF(AI28&lt;0.5, 0, 100 + INT(MIN(AI28, 8) * 10))))</f>
        <v>0</v>
      </c>
      <c r="AK28" s="8"/>
      <c r="AL28" s="9">
        <f>IF(AK28="", 0, IF(AK28&lt;0.4, -100, IF(AK28&lt;0.5, 0, 100 + INT(MIN(AK28, 8) * 10))))</f>
        <v>0</v>
      </c>
      <c r="AM28" s="1"/>
      <c r="AN28" s="4">
        <f t="shared" si="3"/>
        <v>0</v>
      </c>
      <c r="AO28" s="1"/>
      <c r="AP28" s="4">
        <f t="shared" si="4"/>
        <v>0</v>
      </c>
      <c r="AQ28" s="1"/>
      <c r="AR28" s="4">
        <f t="shared" si="5"/>
        <v>0</v>
      </c>
      <c r="AS28" s="1"/>
    </row>
    <row r="29" spans="3:45" ht="15.75" x14ac:dyDescent="0.25">
      <c r="C29" s="2" t="str">
        <f>IF(A29&gt;0,VLOOKUP(A29,#REF!,2),"")</f>
        <v/>
      </c>
      <c r="D29" t="str">
        <f>IF(B29&gt;0,VLOOKUP(B29,#REF!,2),"")</f>
        <v/>
      </c>
      <c r="E29" s="5" t="s">
        <v>107</v>
      </c>
      <c r="F29" s="7">
        <f>SUM(H29,J29,L29,N29,P29,R29,T29,V29,X29,Z29,AB29,AD29,AF29,AH29,AJ29,AL29,AN29,AP29,AR29)</f>
        <v>108</v>
      </c>
      <c r="G29" s="8"/>
      <c r="H29" s="9">
        <f>IF(G29="", 0, IF(G29&lt;0.1, 0, 100 + INT(MIN(G29, 8) * 10)))</f>
        <v>0</v>
      </c>
      <c r="I29" s="8"/>
      <c r="J29" s="9">
        <f>IF(I29="", 0, IF(I29&lt;0.1, 0, 100 + INT(MIN(I29, 8) * 10)))</f>
        <v>0</v>
      </c>
      <c r="K29" s="7"/>
      <c r="L29" s="9">
        <f>IF(K29="", 0, IF(K29&lt;0.4, -100, IF(K29&lt;0.5, 0, 100 + INT(MIN(K29, 8) * 10))))</f>
        <v>0</v>
      </c>
      <c r="M29" s="8"/>
      <c r="N29" s="9">
        <f>IF(M29="", 0, IF(M29&lt;0.1, 0, 100 + INT(MIN(M29, 8) * 10)))</f>
        <v>0</v>
      </c>
      <c r="O29" s="7"/>
      <c r="P29" s="9">
        <f>IF(O29="", 0, IF(O29&lt;0.4, -100, IF(O29&lt;0.5, 0, 100 + INT(MIN(O29, 8) * 10))))</f>
        <v>0</v>
      </c>
      <c r="Q29" s="8"/>
      <c r="R29" s="9">
        <f>IF(Q29="", 0, IF(Q29&lt;0.1, 0, 100 + INT(MIN(Q29, 8) * 10)))</f>
        <v>0</v>
      </c>
      <c r="S29" s="7"/>
      <c r="T29" s="9">
        <f>IF(S29="", 0, IF(S29&lt;0.4, -100, IF(S29&lt;0.5, 0, 100 + INT(MIN(S29, 8) * 10))))</f>
        <v>0</v>
      </c>
      <c r="U29" s="8"/>
      <c r="V29" s="9">
        <f>IF(U29="", 0, IF(U29&lt;0.1, 0, 100 + INT(MIN(U29, 8) * 10)))</f>
        <v>0</v>
      </c>
      <c r="W29" s="7"/>
      <c r="X29" s="9">
        <f>IF(W29="", 0, IF(W29&lt;0.4, -100, IF(W29&lt;0.5, 0, 100 + INT(MIN(W29, 8) * 10))))</f>
        <v>0</v>
      </c>
      <c r="Y29" s="8"/>
      <c r="Z29" s="9">
        <f>IF(Y29="", 0, IF(Y29&lt;0.4, -100, IF(Y29&lt;0.5, 0, 100 + INT(MIN(Y29, 8) * 10))))</f>
        <v>0</v>
      </c>
      <c r="AA29" s="7"/>
      <c r="AB29" s="9">
        <f>IF(AA29="", 0, IF(AA29&lt;0.4, -100, IF(AA29&lt;0.5, 0, 100 + INT(MIN(AA29, 8) * 10))))</f>
        <v>0</v>
      </c>
      <c r="AC29" s="8"/>
      <c r="AD29" s="9"/>
      <c r="AE29" s="7"/>
      <c r="AF29" s="9">
        <f>IF(AE29="", 0, IF(AE29&lt;0.4, -100, IF(AE29&lt;0.5, 0, 100 + INT(MIN(AE29, 8) * 10))))</f>
        <v>0</v>
      </c>
      <c r="AG29" s="16">
        <v>0.8</v>
      </c>
      <c r="AH29" s="9">
        <f>IF(AG29="", 0, IF(AG29&lt;0.1, 0, 100 + INT(MIN(AG29, 8) * 10)))</f>
        <v>108</v>
      </c>
      <c r="AI29" s="7"/>
      <c r="AJ29" s="9">
        <f>IF(AI29="", 0, IF(AI29&lt;0.4, -100, IF(AI29&lt;0.5, 0, 100 + INT(MIN(AI29, 8) * 10))))</f>
        <v>0</v>
      </c>
      <c r="AK29" s="8"/>
      <c r="AL29" s="9">
        <f>IF(AK29="", 0, IF(AK29&lt;0.4, -100, IF(AK29&lt;0.5, 0, 100 + INT(MIN(AK29, 8) * 10))))</f>
        <v>0</v>
      </c>
      <c r="AM29" s="1"/>
      <c r="AN29" s="4">
        <f t="shared" si="3"/>
        <v>0</v>
      </c>
      <c r="AO29" s="1"/>
      <c r="AP29" s="4">
        <f t="shared" si="4"/>
        <v>0</v>
      </c>
      <c r="AQ29" s="1"/>
      <c r="AR29" s="4">
        <f t="shared" si="5"/>
        <v>0</v>
      </c>
      <c r="AS29" s="1"/>
    </row>
    <row r="30" spans="3:45" ht="15.75" x14ac:dyDescent="0.25">
      <c r="C30" s="2" t="str">
        <f>IF(A30&gt;0,VLOOKUP(A30,#REF!,2),"")</f>
        <v/>
      </c>
      <c r="D30" t="str">
        <f>IF(B30&gt;0,VLOOKUP(B30,#REF!,2),"")</f>
        <v/>
      </c>
      <c r="E30" s="5" t="s">
        <v>100</v>
      </c>
      <c r="F30" s="7">
        <f>SUM(H30,J30,L30,N30,P30,R30,T30,V30,X30,Z30,AB30,AD30,AF30,AH30,AJ30,AL30,AN30,AP30,AR30)</f>
        <v>104</v>
      </c>
      <c r="G30" s="8"/>
      <c r="H30" s="9">
        <f>IF(G30="", 0, IF(G30&lt;0.1, 0, 100 + INT(MIN(G30, 8) * 10)))</f>
        <v>0</v>
      </c>
      <c r="I30" s="8"/>
      <c r="J30" s="9">
        <f>IF(I30="", 0, IF(I30&lt;0.1, 0, 100 + INT(MIN(I30, 8) * 10)))</f>
        <v>0</v>
      </c>
      <c r="K30" s="7"/>
      <c r="L30" s="9">
        <f>IF(K30="", 0, IF(K30&lt;0.4, -100, IF(K30&lt;0.5, 0, 100 + INT(MIN(K30, 8) * 10))))</f>
        <v>0</v>
      </c>
      <c r="M30" s="8"/>
      <c r="N30" s="9">
        <f>IF(M30="", 0, IF(M30&lt;0.1, 0, 100 + INT(MIN(M30, 8) * 10)))</f>
        <v>0</v>
      </c>
      <c r="O30" s="7"/>
      <c r="P30" s="9">
        <f>IF(O30="", 0, IF(O30&lt;0.4, -100, IF(O30&lt;0.5, 0, 100 + INT(MIN(O30, 8) * 10))))</f>
        <v>0</v>
      </c>
      <c r="Q30" s="8"/>
      <c r="R30" s="9">
        <f>IF(Q30="", 0, IF(Q30&lt;0.1, 0, 100 + INT(MIN(Q30, 8) * 10)))</f>
        <v>0</v>
      </c>
      <c r="S30" s="7"/>
      <c r="T30" s="9">
        <f>IF(S30="", 0, IF(S30&lt;0.4, -100, IF(S30&lt;0.5, 0, 100 + INT(MIN(S30, 8) * 10))))</f>
        <v>0</v>
      </c>
      <c r="U30" s="8"/>
      <c r="V30" s="9">
        <f>IF(U30="", 0, IF(U30&lt;0.1, 0, 100 + INT(MIN(U30, 8) * 10)))</f>
        <v>0</v>
      </c>
      <c r="W30" s="7"/>
      <c r="X30" s="9">
        <f>IF(W30="", 0, IF(W30&lt;0.4, -100, IF(W30&lt;0.5, 0, 100 + INT(MIN(W30, 8) * 10))))</f>
        <v>0</v>
      </c>
      <c r="Y30" s="8"/>
      <c r="Z30" s="9">
        <f>IF(Y30="", 0, IF(Y30&lt;0.4, -100, IF(Y30&lt;0.5, 0, 100 + INT(MIN(Y30, 8) * 10))))</f>
        <v>0</v>
      </c>
      <c r="AA30" s="7"/>
      <c r="AB30" s="9">
        <f>IF(AA30="", 0, IF(AA30&lt;0.4, -100, IF(AA30&lt;0.5, 0, 100 + INT(MIN(AA30, 8) * 10))))</f>
        <v>0</v>
      </c>
      <c r="AC30" s="8"/>
      <c r="AD30" s="9"/>
      <c r="AE30" s="7"/>
      <c r="AF30" s="9">
        <f>IF(AE30="", 0, IF(AE30&lt;0.4, -100, IF(AE30&lt;0.5, 0, 100 + INT(MIN(AE30, 8) * 10))))</f>
        <v>0</v>
      </c>
      <c r="AG30" s="16">
        <v>0.48</v>
      </c>
      <c r="AH30" s="9">
        <f>IF(AG30="", 0, IF(AG30&lt;0.1, 0, 100 + INT(MIN(AG30, 8) * 10)))</f>
        <v>104</v>
      </c>
      <c r="AI30" s="7"/>
      <c r="AJ30" s="9">
        <f>IF(AI30="", 0, IF(AI30&lt;0.4, -100, IF(AI30&lt;0.5, 0, 100 + INT(MIN(AI30, 8) * 10))))</f>
        <v>0</v>
      </c>
      <c r="AK30" s="8"/>
      <c r="AL30" s="9">
        <f>IF(AK30="", 0, IF(AK30&lt;0.4, -100, IF(AK30&lt;0.5, 0, 100 + INT(MIN(AK30, 8) * 10))))</f>
        <v>0</v>
      </c>
      <c r="AM30" s="1"/>
      <c r="AN30" s="4">
        <f t="shared" si="3"/>
        <v>0</v>
      </c>
      <c r="AO30" s="1"/>
      <c r="AP30" s="4">
        <f t="shared" si="4"/>
        <v>0</v>
      </c>
      <c r="AQ30" s="1"/>
      <c r="AR30" s="4">
        <f t="shared" si="5"/>
        <v>0</v>
      </c>
      <c r="AS30" s="1"/>
    </row>
    <row r="31" spans="3:45" ht="15.75" x14ac:dyDescent="0.25">
      <c r="C31" s="2" t="str">
        <f>IF(A31&gt;0,VLOOKUP(A31,#REF!,2),"")</f>
        <v/>
      </c>
      <c r="D31" t="str">
        <f>IF(B31&gt;0,VLOOKUP(B31,#REF!,2),"")</f>
        <v/>
      </c>
      <c r="E31" s="5"/>
      <c r="F31" s="7">
        <f t="shared" ref="F30:F35" si="6">SUM(H31,J31,L31,N31,P31,R31,T31,V31,X31,Z31,AB31,AD31,AF31,AH31,AJ31,AL31,AN31,AP31,AR31)</f>
        <v>0</v>
      </c>
      <c r="G31" s="8"/>
      <c r="H31" s="9">
        <f t="shared" ref="H30:H35" si="7">IF(G31="", 0, IF(G31&lt;0.1, 0, 100 + INT(MIN(G31, 8) * 10)))</f>
        <v>0</v>
      </c>
      <c r="I31" s="8"/>
      <c r="J31" s="9">
        <f t="shared" ref="J30:J35" si="8">IF(I31="", 0, IF(I31&lt;0.1, 0, 100 + INT(MIN(I31, 8) * 10)))</f>
        <v>0</v>
      </c>
      <c r="K31" s="7"/>
      <c r="L31" s="9">
        <f t="shared" ref="L30:L35" si="9">IF(K31="", 0, IF(K31&lt;0.4, -100, IF(K31&lt;0.5, 0, 100 + INT(MIN(K31, 8) * 10))))</f>
        <v>0</v>
      </c>
      <c r="M31" s="8"/>
      <c r="N31" s="9">
        <f t="shared" ref="N30:N35" si="10">IF(M31="", 0, IF(M31&lt;0.1, 0, 100 + INT(MIN(M31, 8) * 10)))</f>
        <v>0</v>
      </c>
      <c r="O31" s="7"/>
      <c r="P31" s="9">
        <f t="shared" ref="P30:P35" si="11">IF(O31="", 0, IF(O31&lt;0.4, -100, IF(O31&lt;0.5, 0, 100 + INT(MIN(O31, 8) * 10))))</f>
        <v>0</v>
      </c>
      <c r="Q31" s="8"/>
      <c r="R31" s="9">
        <f t="shared" ref="R30:R35" si="12">IF(Q31="", 0, IF(Q31&lt;0.1, 0, 100 + INT(MIN(Q31, 8) * 10)))</f>
        <v>0</v>
      </c>
      <c r="S31" s="7"/>
      <c r="T31" s="9">
        <f t="shared" ref="T30:T35" si="13">IF(S31="", 0, IF(S31&lt;0.4, -100, IF(S31&lt;0.5, 0, 100 + INT(MIN(S31, 8) * 10))))</f>
        <v>0</v>
      </c>
      <c r="U31" s="8"/>
      <c r="V31" s="9">
        <f t="shared" ref="V30:V35" si="14">IF(U31="", 0, IF(U31&lt;0.1, 0, 100 + INT(MIN(U31, 8) * 10)))</f>
        <v>0</v>
      </c>
      <c r="W31" s="7"/>
      <c r="X31" s="9">
        <f t="shared" ref="X30:X35" si="15">IF(W31="", 0, IF(W31&lt;0.4, -100, IF(W31&lt;0.5, 0, 100 + INT(MIN(W31, 8) * 10))))</f>
        <v>0</v>
      </c>
      <c r="Y31" s="8"/>
      <c r="Z31" s="9">
        <f t="shared" ref="Z30:Z35" si="16">IF(Y31="", 0, IF(Y31&lt;0.4, -100, IF(Y31&lt;0.5, 0, 100 + INT(MIN(Y31, 8) * 10))))</f>
        <v>0</v>
      </c>
      <c r="AA31" s="7"/>
      <c r="AB31" s="9">
        <f t="shared" ref="AB30:AB35" si="17">IF(AA31="", 0, IF(AA31&lt;0.4, -100, IF(AA31&lt;0.5, 0, 100 + INT(MIN(AA31, 8) * 10))))</f>
        <v>0</v>
      </c>
      <c r="AC31" s="8"/>
      <c r="AD31" s="9"/>
      <c r="AE31" s="7"/>
      <c r="AF31" s="9">
        <f t="shared" ref="AF30:AF35" si="18">IF(AE31="", 0, IF(AE31&lt;0.4, -100, IF(AE31&lt;0.5, 0, 100 + INT(MIN(AE31, 8) * 10))))</f>
        <v>0</v>
      </c>
      <c r="AG31" s="8"/>
      <c r="AH31" s="9">
        <f t="shared" ref="AH30:AH35" si="19">IF(AG31="", 0, IF(AG31&lt;0.1, 0, 100 + INT(MIN(AG31, 8) * 10)))</f>
        <v>0</v>
      </c>
      <c r="AI31" s="7"/>
      <c r="AJ31" s="9">
        <f t="shared" ref="AJ30:AJ35" si="20">IF(AI31="", 0, IF(AI31&lt;0.4, -100, IF(AI31&lt;0.5, 0, 100 + INT(MIN(AI31, 8) * 10))))</f>
        <v>0</v>
      </c>
      <c r="AK31" s="8"/>
      <c r="AL31" s="9">
        <f t="shared" ref="AL30:AL35" si="21">IF(AK31="", 0, IF(AK31&lt;0.4, -100, IF(AK31&lt;0.5, 0, 100 + INT(MIN(AK31, 8) * 10))))</f>
        <v>0</v>
      </c>
      <c r="AM31" s="1"/>
      <c r="AN31" s="4">
        <f t="shared" si="3"/>
        <v>0</v>
      </c>
      <c r="AO31" s="1"/>
      <c r="AP31" s="4">
        <f t="shared" si="4"/>
        <v>0</v>
      </c>
      <c r="AQ31" s="1"/>
      <c r="AR31" s="4">
        <f t="shared" si="5"/>
        <v>0</v>
      </c>
      <c r="AS31" s="1"/>
    </row>
    <row r="32" spans="3:45" ht="15.75" x14ac:dyDescent="0.25">
      <c r="C32" s="2" t="str">
        <f>IF(A32&gt;0,VLOOKUP(A32,#REF!,2),"")</f>
        <v/>
      </c>
      <c r="D32" t="str">
        <f>IF(B32&gt;0,VLOOKUP(B32,#REF!,2),"")</f>
        <v/>
      </c>
      <c r="E32" s="5"/>
      <c r="F32" s="7">
        <f t="shared" si="6"/>
        <v>0</v>
      </c>
      <c r="G32" s="8"/>
      <c r="H32" s="9">
        <f t="shared" si="7"/>
        <v>0</v>
      </c>
      <c r="I32" s="8"/>
      <c r="J32" s="9">
        <f t="shared" si="8"/>
        <v>0</v>
      </c>
      <c r="K32" s="7"/>
      <c r="L32" s="9">
        <f t="shared" si="9"/>
        <v>0</v>
      </c>
      <c r="M32" s="8"/>
      <c r="N32" s="9">
        <f t="shared" si="10"/>
        <v>0</v>
      </c>
      <c r="O32" s="7"/>
      <c r="P32" s="9">
        <f t="shared" si="11"/>
        <v>0</v>
      </c>
      <c r="Q32" s="8"/>
      <c r="R32" s="9">
        <f t="shared" si="12"/>
        <v>0</v>
      </c>
      <c r="S32" s="7"/>
      <c r="T32" s="9">
        <f t="shared" si="13"/>
        <v>0</v>
      </c>
      <c r="U32" s="8"/>
      <c r="V32" s="9">
        <f t="shared" si="14"/>
        <v>0</v>
      </c>
      <c r="W32" s="7"/>
      <c r="X32" s="9">
        <f t="shared" si="15"/>
        <v>0</v>
      </c>
      <c r="Y32" s="8"/>
      <c r="Z32" s="9">
        <f t="shared" si="16"/>
        <v>0</v>
      </c>
      <c r="AA32" s="7"/>
      <c r="AB32" s="9">
        <f t="shared" si="17"/>
        <v>0</v>
      </c>
      <c r="AC32" s="8"/>
      <c r="AD32" s="9"/>
      <c r="AE32" s="7"/>
      <c r="AF32" s="9">
        <f t="shared" si="18"/>
        <v>0</v>
      </c>
      <c r="AG32" s="8"/>
      <c r="AH32" s="9">
        <f t="shared" si="19"/>
        <v>0</v>
      </c>
      <c r="AI32" s="7"/>
      <c r="AJ32" s="9">
        <f t="shared" si="20"/>
        <v>0</v>
      </c>
      <c r="AK32" s="8"/>
      <c r="AL32" s="9">
        <f t="shared" si="21"/>
        <v>0</v>
      </c>
      <c r="AM32" s="1"/>
      <c r="AN32" s="4">
        <f t="shared" si="3"/>
        <v>0</v>
      </c>
      <c r="AO32" s="1"/>
      <c r="AP32" s="4">
        <f t="shared" si="4"/>
        <v>0</v>
      </c>
      <c r="AQ32" s="1"/>
      <c r="AR32" s="4">
        <f t="shared" si="5"/>
        <v>0</v>
      </c>
      <c r="AS32" s="1"/>
    </row>
    <row r="33" spans="5:38" ht="15.75" x14ac:dyDescent="0.25">
      <c r="E33" s="5"/>
      <c r="F33" s="7">
        <f t="shared" si="6"/>
        <v>0</v>
      </c>
      <c r="G33" s="8"/>
      <c r="H33" s="9">
        <f t="shared" si="7"/>
        <v>0</v>
      </c>
      <c r="I33" s="8"/>
      <c r="J33" s="9">
        <f t="shared" si="8"/>
        <v>0</v>
      </c>
      <c r="K33" s="7"/>
      <c r="L33" s="9">
        <f t="shared" si="9"/>
        <v>0</v>
      </c>
      <c r="M33" s="8"/>
      <c r="N33" s="9">
        <f t="shared" si="10"/>
        <v>0</v>
      </c>
      <c r="O33" s="7"/>
      <c r="P33" s="9">
        <f t="shared" si="11"/>
        <v>0</v>
      </c>
      <c r="Q33" s="8"/>
      <c r="R33" s="9">
        <f t="shared" si="12"/>
        <v>0</v>
      </c>
      <c r="S33" s="7"/>
      <c r="T33" s="9">
        <f t="shared" si="13"/>
        <v>0</v>
      </c>
      <c r="U33" s="8"/>
      <c r="V33" s="9">
        <f t="shared" si="14"/>
        <v>0</v>
      </c>
      <c r="W33" s="7"/>
      <c r="X33" s="9">
        <f t="shared" si="15"/>
        <v>0</v>
      </c>
      <c r="Y33" s="8"/>
      <c r="Z33" s="9">
        <f t="shared" si="16"/>
        <v>0</v>
      </c>
      <c r="AA33" s="7"/>
      <c r="AB33" s="9">
        <f t="shared" si="17"/>
        <v>0</v>
      </c>
      <c r="AC33" s="8"/>
      <c r="AD33" s="9"/>
      <c r="AE33" s="7"/>
      <c r="AF33" s="9">
        <f t="shared" si="18"/>
        <v>0</v>
      </c>
      <c r="AG33" s="8"/>
      <c r="AH33" s="9">
        <f t="shared" si="19"/>
        <v>0</v>
      </c>
      <c r="AI33" s="7"/>
      <c r="AJ33" s="9">
        <f t="shared" si="20"/>
        <v>0</v>
      </c>
      <c r="AK33" s="8"/>
      <c r="AL33" s="9">
        <f t="shared" si="21"/>
        <v>0</v>
      </c>
    </row>
    <row r="34" spans="5:38" ht="15.75" x14ac:dyDescent="0.25">
      <c r="E34" s="5"/>
      <c r="F34" s="7">
        <f t="shared" si="6"/>
        <v>0</v>
      </c>
      <c r="G34" s="8"/>
      <c r="H34" s="9">
        <f t="shared" si="7"/>
        <v>0</v>
      </c>
      <c r="I34" s="8"/>
      <c r="J34" s="9">
        <f t="shared" si="8"/>
        <v>0</v>
      </c>
      <c r="K34" s="7"/>
      <c r="L34" s="9">
        <f t="shared" si="9"/>
        <v>0</v>
      </c>
      <c r="M34" s="8"/>
      <c r="N34" s="9">
        <f t="shared" si="10"/>
        <v>0</v>
      </c>
      <c r="O34" s="7"/>
      <c r="P34" s="9">
        <f t="shared" si="11"/>
        <v>0</v>
      </c>
      <c r="Q34" s="8"/>
      <c r="R34" s="9">
        <f t="shared" si="12"/>
        <v>0</v>
      </c>
      <c r="S34" s="7"/>
      <c r="T34" s="9">
        <f t="shared" si="13"/>
        <v>0</v>
      </c>
      <c r="U34" s="8"/>
      <c r="V34" s="9">
        <f t="shared" si="14"/>
        <v>0</v>
      </c>
      <c r="W34" s="7"/>
      <c r="X34" s="9">
        <f t="shared" si="15"/>
        <v>0</v>
      </c>
      <c r="Y34" s="8"/>
      <c r="Z34" s="9">
        <f t="shared" si="16"/>
        <v>0</v>
      </c>
      <c r="AA34" s="7"/>
      <c r="AB34" s="9">
        <f t="shared" si="17"/>
        <v>0</v>
      </c>
      <c r="AC34" s="8"/>
      <c r="AD34" s="9"/>
      <c r="AE34" s="7"/>
      <c r="AF34" s="9">
        <f t="shared" si="18"/>
        <v>0</v>
      </c>
      <c r="AG34" s="8"/>
      <c r="AH34" s="9">
        <f t="shared" si="19"/>
        <v>0</v>
      </c>
      <c r="AI34" s="7"/>
      <c r="AJ34" s="9">
        <f t="shared" si="20"/>
        <v>0</v>
      </c>
      <c r="AK34" s="8"/>
      <c r="AL34" s="9">
        <f t="shared" si="21"/>
        <v>0</v>
      </c>
    </row>
    <row r="35" spans="5:38" ht="15.75" x14ac:dyDescent="0.25">
      <c r="E35" s="5"/>
      <c r="F35" s="7">
        <f t="shared" si="6"/>
        <v>0</v>
      </c>
      <c r="G35" s="8"/>
      <c r="H35" s="9">
        <f t="shared" si="7"/>
        <v>0</v>
      </c>
      <c r="I35" s="8"/>
      <c r="J35" s="9">
        <f t="shared" si="8"/>
        <v>0</v>
      </c>
      <c r="K35" s="7"/>
      <c r="L35" s="9">
        <f t="shared" si="9"/>
        <v>0</v>
      </c>
      <c r="M35" s="8"/>
      <c r="N35" s="9">
        <f t="shared" si="10"/>
        <v>0</v>
      </c>
      <c r="O35" s="7"/>
      <c r="P35" s="9">
        <f t="shared" si="11"/>
        <v>0</v>
      </c>
      <c r="Q35" s="8"/>
      <c r="R35" s="9">
        <f t="shared" si="12"/>
        <v>0</v>
      </c>
      <c r="S35" s="7"/>
      <c r="T35" s="9">
        <f t="shared" si="13"/>
        <v>0</v>
      </c>
      <c r="U35" s="8"/>
      <c r="V35" s="9">
        <f t="shared" si="14"/>
        <v>0</v>
      </c>
      <c r="W35" s="7"/>
      <c r="X35" s="9">
        <f t="shared" si="15"/>
        <v>0</v>
      </c>
      <c r="Y35" s="8"/>
      <c r="Z35" s="9">
        <f t="shared" si="16"/>
        <v>0</v>
      </c>
      <c r="AA35" s="7"/>
      <c r="AB35" s="9">
        <f t="shared" si="17"/>
        <v>0</v>
      </c>
      <c r="AC35" s="8"/>
      <c r="AD35" s="9"/>
      <c r="AE35" s="7"/>
      <c r="AF35" s="9">
        <f t="shared" si="18"/>
        <v>0</v>
      </c>
      <c r="AG35" s="8"/>
      <c r="AH35" s="9">
        <f t="shared" si="19"/>
        <v>0</v>
      </c>
      <c r="AI35" s="7"/>
      <c r="AJ35" s="9">
        <f t="shared" si="20"/>
        <v>0</v>
      </c>
      <c r="AK35" s="8"/>
      <c r="AL35" s="9">
        <f t="shared" si="21"/>
        <v>0</v>
      </c>
    </row>
    <row r="36" spans="5:38" ht="15.75" x14ac:dyDescent="0.25">
      <c r="E36" s="5"/>
      <c r="F36" s="7">
        <f t="shared" ref="F36:F67" si="22">SUM(H36,J36,L36,N36,P36,R36,T36,V36,X36,Z36,AB36,AD36,AF36,AH36,AJ36,AL36,AN36,AP36,AR36)</f>
        <v>0</v>
      </c>
      <c r="G36" s="8"/>
      <c r="H36" s="9">
        <f t="shared" ref="H36:H67" si="23">IF(G36="", 0, IF(G36&lt;0.1, 0, 100 + INT(MIN(G36, 8) * 10)))</f>
        <v>0</v>
      </c>
      <c r="I36" s="8"/>
      <c r="J36" s="9">
        <f t="shared" ref="J36:J67" si="24">IF(I36="", 0, IF(I36&lt;0.1, 0, 100 + INT(MIN(I36, 8) * 10)))</f>
        <v>0</v>
      </c>
      <c r="K36" s="7"/>
      <c r="L36" s="9">
        <f t="shared" ref="L36:L67" si="25">IF(K36="", 0, IF(K36&lt;0.4, -100, IF(K36&lt;0.5, 0, 100 + INT(MIN(K36, 8) * 10))))</f>
        <v>0</v>
      </c>
      <c r="M36" s="8"/>
      <c r="N36" s="9">
        <f t="shared" ref="N36:N67" si="26">IF(M36="", 0, IF(M36&lt;0.1, 0, 100 + INT(MIN(M36, 8) * 10)))</f>
        <v>0</v>
      </c>
      <c r="O36" s="7"/>
      <c r="P36" s="9">
        <f t="shared" ref="P36:P67" si="27">IF(O36="", 0, IF(O36&lt;0.4, -100, IF(O36&lt;0.5, 0, 100 + INT(MIN(O36, 8) * 10))))</f>
        <v>0</v>
      </c>
      <c r="Q36" s="8"/>
      <c r="R36" s="9">
        <f t="shared" ref="R36:R67" si="28">IF(Q36="", 0, IF(Q36&lt;0.1, 0, 100 + INT(MIN(Q36, 8) * 10)))</f>
        <v>0</v>
      </c>
      <c r="S36" s="7"/>
      <c r="T36" s="9">
        <f t="shared" ref="T36:T67" si="29">IF(S36="", 0, IF(S36&lt;0.4, -100, IF(S36&lt;0.5, 0, 100 + INT(MIN(S36, 8) * 10))))</f>
        <v>0</v>
      </c>
      <c r="U36" s="8"/>
      <c r="V36" s="9">
        <f t="shared" ref="V36:V67" si="30">IF(U36="", 0, IF(U36&lt;0.1, 0, 100 + INT(MIN(U36, 8) * 10)))</f>
        <v>0</v>
      </c>
      <c r="W36" s="7"/>
      <c r="X36" s="9">
        <f t="shared" ref="X36:X67" si="31">IF(W36="", 0, IF(W36&lt;0.4, -100, IF(W36&lt;0.5, 0, 100 + INT(MIN(W36, 8) * 10))))</f>
        <v>0</v>
      </c>
      <c r="Y36" s="8"/>
      <c r="Z36" s="9">
        <f t="shared" ref="Z36:Z67" si="32">IF(Y36="", 0, IF(Y36&lt;0.4, -100, IF(Y36&lt;0.5, 0, 100 + INT(MIN(Y36, 8) * 10))))</f>
        <v>0</v>
      </c>
      <c r="AA36" s="7"/>
      <c r="AB36" s="9">
        <f t="shared" ref="AB36:AB67" si="33">IF(AA36="", 0, IF(AA36&lt;0.4, -100, IF(AA36&lt;0.5, 0, 100 + INT(MIN(AA36, 8) * 10))))</f>
        <v>0</v>
      </c>
      <c r="AC36" s="8"/>
      <c r="AD36" s="9"/>
      <c r="AE36" s="7"/>
      <c r="AF36" s="9">
        <f t="shared" ref="AF36:AF67" si="34">IF(AE36="", 0, IF(AE36&lt;0.4, -100, IF(AE36&lt;0.5, 0, 100 + INT(MIN(AE36, 8) * 10))))</f>
        <v>0</v>
      </c>
      <c r="AG36" s="8"/>
      <c r="AH36" s="9">
        <f t="shared" ref="AH36:AH67" si="35">IF(AG36="", 0, IF(AG36&lt;0.1, 0, 100 + INT(MIN(AG36, 8) * 10)))</f>
        <v>0</v>
      </c>
      <c r="AI36" s="7"/>
      <c r="AJ36" s="9">
        <f t="shared" ref="AJ36:AJ67" si="36">IF(AI36="", 0, IF(AI36&lt;0.4, -100, IF(AI36&lt;0.5, 0, 100 + INT(MIN(AI36, 8) * 10))))</f>
        <v>0</v>
      </c>
      <c r="AK36" s="8"/>
      <c r="AL36" s="9">
        <f t="shared" ref="AL36:AL67" si="37">IF(AK36="", 0, IF(AK36&lt;0.4, -100, IF(AK36&lt;0.5, 0, 100 + INT(MIN(AK36, 8) * 10))))</f>
        <v>0</v>
      </c>
    </row>
    <row r="37" spans="5:38" ht="15.75" x14ac:dyDescent="0.25">
      <c r="E37" s="5"/>
      <c r="F37" s="7">
        <f t="shared" si="22"/>
        <v>0</v>
      </c>
      <c r="G37" s="8"/>
      <c r="H37" s="9">
        <f t="shared" si="23"/>
        <v>0</v>
      </c>
      <c r="I37" s="8"/>
      <c r="J37" s="9">
        <f t="shared" si="24"/>
        <v>0</v>
      </c>
      <c r="K37" s="7"/>
      <c r="L37" s="9">
        <f t="shared" si="25"/>
        <v>0</v>
      </c>
      <c r="M37" s="8"/>
      <c r="N37" s="9">
        <f t="shared" si="26"/>
        <v>0</v>
      </c>
      <c r="O37" s="7"/>
      <c r="P37" s="9">
        <f t="shared" si="27"/>
        <v>0</v>
      </c>
      <c r="Q37" s="8"/>
      <c r="R37" s="9">
        <f t="shared" si="28"/>
        <v>0</v>
      </c>
      <c r="S37" s="7"/>
      <c r="T37" s="9">
        <f t="shared" si="29"/>
        <v>0</v>
      </c>
      <c r="U37" s="8"/>
      <c r="V37" s="9">
        <f t="shared" si="30"/>
        <v>0</v>
      </c>
      <c r="W37" s="7"/>
      <c r="X37" s="9">
        <f t="shared" si="31"/>
        <v>0</v>
      </c>
      <c r="Y37" s="8"/>
      <c r="Z37" s="9">
        <f t="shared" si="32"/>
        <v>0</v>
      </c>
      <c r="AA37" s="7"/>
      <c r="AB37" s="9">
        <f t="shared" si="33"/>
        <v>0</v>
      </c>
      <c r="AC37" s="8"/>
      <c r="AD37" s="9"/>
      <c r="AE37" s="7"/>
      <c r="AF37" s="9">
        <f t="shared" si="34"/>
        <v>0</v>
      </c>
      <c r="AG37" s="8"/>
      <c r="AH37" s="9">
        <f t="shared" si="35"/>
        <v>0</v>
      </c>
      <c r="AI37" s="7"/>
      <c r="AJ37" s="9">
        <f t="shared" si="36"/>
        <v>0</v>
      </c>
      <c r="AK37" s="8"/>
      <c r="AL37" s="9">
        <f t="shared" si="37"/>
        <v>0</v>
      </c>
    </row>
    <row r="38" spans="5:38" ht="15.75" x14ac:dyDescent="0.25">
      <c r="E38" s="2"/>
      <c r="F38" s="7">
        <f t="shared" si="22"/>
        <v>0</v>
      </c>
      <c r="G38" s="8"/>
      <c r="H38" s="9">
        <f t="shared" si="23"/>
        <v>0</v>
      </c>
      <c r="I38" s="8"/>
      <c r="J38" s="9">
        <f t="shared" si="24"/>
        <v>0</v>
      </c>
      <c r="K38" s="7"/>
      <c r="L38" s="9">
        <f t="shared" si="25"/>
        <v>0</v>
      </c>
      <c r="M38" s="8"/>
      <c r="N38" s="9">
        <f t="shared" si="26"/>
        <v>0</v>
      </c>
      <c r="O38" s="7"/>
      <c r="P38" s="9">
        <f t="shared" si="27"/>
        <v>0</v>
      </c>
      <c r="Q38" s="8"/>
      <c r="R38" s="9">
        <f t="shared" si="28"/>
        <v>0</v>
      </c>
      <c r="S38" s="7"/>
      <c r="T38" s="9">
        <f t="shared" si="29"/>
        <v>0</v>
      </c>
      <c r="U38" s="8"/>
      <c r="V38" s="9">
        <f t="shared" si="30"/>
        <v>0</v>
      </c>
      <c r="W38" s="7"/>
      <c r="X38" s="9">
        <f t="shared" si="31"/>
        <v>0</v>
      </c>
      <c r="Y38" s="8"/>
      <c r="Z38" s="9">
        <f t="shared" si="32"/>
        <v>0</v>
      </c>
      <c r="AA38" s="7"/>
      <c r="AB38" s="9">
        <f t="shared" si="33"/>
        <v>0</v>
      </c>
      <c r="AC38" s="8"/>
      <c r="AD38" s="9"/>
      <c r="AE38" s="7"/>
      <c r="AF38" s="9">
        <f t="shared" si="34"/>
        <v>0</v>
      </c>
      <c r="AG38" s="8"/>
      <c r="AH38" s="9">
        <f t="shared" si="35"/>
        <v>0</v>
      </c>
      <c r="AI38" s="7"/>
      <c r="AJ38" s="9">
        <f t="shared" si="36"/>
        <v>0</v>
      </c>
      <c r="AK38" s="8"/>
      <c r="AL38" s="9">
        <f t="shared" si="37"/>
        <v>0</v>
      </c>
    </row>
    <row r="39" spans="5:38" ht="15.75" x14ac:dyDescent="0.25">
      <c r="E39" s="5"/>
      <c r="F39" s="7">
        <f t="shared" si="22"/>
        <v>0</v>
      </c>
      <c r="G39" s="8"/>
      <c r="H39" s="9">
        <f t="shared" si="23"/>
        <v>0</v>
      </c>
      <c r="I39" s="8"/>
      <c r="J39" s="9">
        <f t="shared" si="24"/>
        <v>0</v>
      </c>
      <c r="K39" s="7"/>
      <c r="L39" s="9">
        <f t="shared" si="25"/>
        <v>0</v>
      </c>
      <c r="M39" s="8"/>
      <c r="N39" s="9">
        <f t="shared" si="26"/>
        <v>0</v>
      </c>
      <c r="O39" s="7"/>
      <c r="P39" s="9">
        <f t="shared" si="27"/>
        <v>0</v>
      </c>
      <c r="Q39" s="8"/>
      <c r="R39" s="9">
        <f t="shared" si="28"/>
        <v>0</v>
      </c>
      <c r="S39" s="7"/>
      <c r="T39" s="9">
        <f t="shared" si="29"/>
        <v>0</v>
      </c>
      <c r="U39" s="8"/>
      <c r="V39" s="9">
        <f t="shared" si="30"/>
        <v>0</v>
      </c>
      <c r="W39" s="7"/>
      <c r="X39" s="9">
        <f t="shared" si="31"/>
        <v>0</v>
      </c>
      <c r="Y39" s="8"/>
      <c r="Z39" s="9">
        <f t="shared" si="32"/>
        <v>0</v>
      </c>
      <c r="AA39" s="7"/>
      <c r="AB39" s="9">
        <f t="shared" si="33"/>
        <v>0</v>
      </c>
      <c r="AC39" s="15"/>
      <c r="AD39" s="9"/>
      <c r="AE39" s="7"/>
      <c r="AF39" s="9">
        <f t="shared" si="34"/>
        <v>0</v>
      </c>
      <c r="AG39" s="8"/>
      <c r="AH39" s="9">
        <f t="shared" si="35"/>
        <v>0</v>
      </c>
      <c r="AI39" s="7"/>
      <c r="AJ39" s="9">
        <f t="shared" si="36"/>
        <v>0</v>
      </c>
      <c r="AK39" s="8"/>
      <c r="AL39" s="9">
        <f t="shared" si="37"/>
        <v>0</v>
      </c>
    </row>
    <row r="40" spans="5:38" ht="15.75" x14ac:dyDescent="0.25">
      <c r="E40" s="5"/>
      <c r="F40" s="7">
        <f t="shared" si="22"/>
        <v>0</v>
      </c>
      <c r="G40" s="8"/>
      <c r="H40" s="9">
        <f t="shared" si="23"/>
        <v>0</v>
      </c>
      <c r="I40" s="8"/>
      <c r="J40" s="9">
        <f t="shared" si="24"/>
        <v>0</v>
      </c>
      <c r="K40" s="7"/>
      <c r="L40" s="9">
        <f t="shared" si="25"/>
        <v>0</v>
      </c>
      <c r="M40" s="8"/>
      <c r="N40" s="9">
        <f t="shared" si="26"/>
        <v>0</v>
      </c>
      <c r="O40" s="7"/>
      <c r="P40" s="9">
        <f t="shared" si="27"/>
        <v>0</v>
      </c>
      <c r="Q40" s="8"/>
      <c r="R40" s="9">
        <f t="shared" si="28"/>
        <v>0</v>
      </c>
      <c r="S40" s="7"/>
      <c r="T40" s="9">
        <f t="shared" si="29"/>
        <v>0</v>
      </c>
      <c r="U40" s="8"/>
      <c r="V40" s="9">
        <f t="shared" si="30"/>
        <v>0</v>
      </c>
      <c r="W40" s="7"/>
      <c r="X40" s="9">
        <f t="shared" si="31"/>
        <v>0</v>
      </c>
      <c r="Y40" s="8"/>
      <c r="Z40" s="9">
        <f t="shared" si="32"/>
        <v>0</v>
      </c>
      <c r="AA40" s="7"/>
      <c r="AB40" s="9">
        <f t="shared" si="33"/>
        <v>0</v>
      </c>
      <c r="AC40" s="8"/>
      <c r="AD40" s="9"/>
      <c r="AE40" s="7"/>
      <c r="AF40" s="9">
        <f t="shared" si="34"/>
        <v>0</v>
      </c>
      <c r="AG40" s="8"/>
      <c r="AH40" s="9">
        <f t="shared" si="35"/>
        <v>0</v>
      </c>
      <c r="AI40" s="7"/>
      <c r="AJ40" s="9">
        <f t="shared" si="36"/>
        <v>0</v>
      </c>
      <c r="AK40" s="8"/>
      <c r="AL40" s="9">
        <f t="shared" si="37"/>
        <v>0</v>
      </c>
    </row>
    <row r="41" spans="5:38" ht="15.75" x14ac:dyDescent="0.25">
      <c r="E41" s="5"/>
      <c r="F41" s="7">
        <f t="shared" si="22"/>
        <v>0</v>
      </c>
      <c r="G41" s="8"/>
      <c r="H41" s="9">
        <f t="shared" si="23"/>
        <v>0</v>
      </c>
      <c r="I41" s="8"/>
      <c r="J41" s="9">
        <f t="shared" si="24"/>
        <v>0</v>
      </c>
      <c r="K41" s="7"/>
      <c r="L41" s="9">
        <f t="shared" si="25"/>
        <v>0</v>
      </c>
      <c r="M41" s="8"/>
      <c r="N41" s="9">
        <f t="shared" si="26"/>
        <v>0</v>
      </c>
      <c r="O41" s="7"/>
      <c r="P41" s="9">
        <f t="shared" si="27"/>
        <v>0</v>
      </c>
      <c r="Q41" s="8"/>
      <c r="R41" s="9">
        <f t="shared" si="28"/>
        <v>0</v>
      </c>
      <c r="S41" s="7"/>
      <c r="T41" s="9">
        <f t="shared" si="29"/>
        <v>0</v>
      </c>
      <c r="U41" s="8"/>
      <c r="V41" s="9">
        <f t="shared" si="30"/>
        <v>0</v>
      </c>
      <c r="W41" s="7"/>
      <c r="X41" s="9">
        <f t="shared" si="31"/>
        <v>0</v>
      </c>
      <c r="Y41" s="8"/>
      <c r="Z41" s="9">
        <f t="shared" si="32"/>
        <v>0</v>
      </c>
      <c r="AA41" s="7"/>
      <c r="AB41" s="9">
        <f t="shared" si="33"/>
        <v>0</v>
      </c>
      <c r="AC41" s="8"/>
      <c r="AD41" s="9"/>
      <c r="AE41" s="7"/>
      <c r="AF41" s="9">
        <f t="shared" si="34"/>
        <v>0</v>
      </c>
      <c r="AG41" s="8"/>
      <c r="AH41" s="9">
        <f t="shared" si="35"/>
        <v>0</v>
      </c>
      <c r="AI41" s="7"/>
      <c r="AJ41" s="9">
        <f t="shared" si="36"/>
        <v>0</v>
      </c>
      <c r="AK41" s="8"/>
      <c r="AL41" s="9">
        <f t="shared" si="37"/>
        <v>0</v>
      </c>
    </row>
    <row r="42" spans="5:38" ht="15.75" x14ac:dyDescent="0.25">
      <c r="E42" s="5"/>
      <c r="F42" s="7">
        <f t="shared" si="22"/>
        <v>0</v>
      </c>
      <c r="G42" s="8"/>
      <c r="H42" s="9">
        <f t="shared" si="23"/>
        <v>0</v>
      </c>
      <c r="I42" s="8"/>
      <c r="J42" s="9">
        <f t="shared" si="24"/>
        <v>0</v>
      </c>
      <c r="K42" s="7"/>
      <c r="L42" s="9">
        <f t="shared" si="25"/>
        <v>0</v>
      </c>
      <c r="M42" s="8"/>
      <c r="N42" s="9">
        <f t="shared" si="26"/>
        <v>0</v>
      </c>
      <c r="O42" s="7"/>
      <c r="P42" s="9">
        <f t="shared" si="27"/>
        <v>0</v>
      </c>
      <c r="Q42" s="8"/>
      <c r="R42" s="9">
        <f t="shared" si="28"/>
        <v>0</v>
      </c>
      <c r="S42" s="7"/>
      <c r="T42" s="9">
        <f t="shared" si="29"/>
        <v>0</v>
      </c>
      <c r="U42" s="8"/>
      <c r="V42" s="9">
        <f t="shared" si="30"/>
        <v>0</v>
      </c>
      <c r="W42" s="7"/>
      <c r="X42" s="9">
        <f t="shared" si="31"/>
        <v>0</v>
      </c>
      <c r="Y42" s="8"/>
      <c r="Z42" s="9">
        <f t="shared" si="32"/>
        <v>0</v>
      </c>
      <c r="AA42" s="7"/>
      <c r="AB42" s="9">
        <f t="shared" si="33"/>
        <v>0</v>
      </c>
      <c r="AC42" s="8"/>
      <c r="AD42" s="9"/>
      <c r="AE42" s="7"/>
      <c r="AF42" s="9">
        <f t="shared" si="34"/>
        <v>0</v>
      </c>
      <c r="AG42" s="8"/>
      <c r="AH42" s="9">
        <f t="shared" si="35"/>
        <v>0</v>
      </c>
      <c r="AI42" s="7"/>
      <c r="AJ42" s="9">
        <f t="shared" si="36"/>
        <v>0</v>
      </c>
      <c r="AK42" s="8"/>
      <c r="AL42" s="9">
        <f t="shared" si="37"/>
        <v>0</v>
      </c>
    </row>
    <row r="43" spans="5:38" ht="15.75" x14ac:dyDescent="0.25">
      <c r="E43" s="5"/>
      <c r="F43" s="7">
        <f t="shared" si="22"/>
        <v>0</v>
      </c>
      <c r="G43" s="8"/>
      <c r="H43" s="9">
        <f t="shared" si="23"/>
        <v>0</v>
      </c>
      <c r="I43" s="8"/>
      <c r="J43" s="9">
        <f t="shared" si="24"/>
        <v>0</v>
      </c>
      <c r="K43" s="7"/>
      <c r="L43" s="9">
        <f t="shared" si="25"/>
        <v>0</v>
      </c>
      <c r="M43" s="8"/>
      <c r="N43" s="9">
        <f t="shared" si="26"/>
        <v>0</v>
      </c>
      <c r="O43" s="7"/>
      <c r="P43" s="9">
        <f t="shared" si="27"/>
        <v>0</v>
      </c>
      <c r="Q43" s="8"/>
      <c r="R43" s="9">
        <f t="shared" si="28"/>
        <v>0</v>
      </c>
      <c r="S43" s="7"/>
      <c r="T43" s="9">
        <f t="shared" si="29"/>
        <v>0</v>
      </c>
      <c r="U43" s="8"/>
      <c r="V43" s="9">
        <f t="shared" si="30"/>
        <v>0</v>
      </c>
      <c r="W43" s="7"/>
      <c r="X43" s="9">
        <f t="shared" si="31"/>
        <v>0</v>
      </c>
      <c r="Y43" s="8"/>
      <c r="Z43" s="9">
        <f t="shared" si="32"/>
        <v>0</v>
      </c>
      <c r="AA43" s="7"/>
      <c r="AB43" s="9">
        <f t="shared" si="33"/>
        <v>0</v>
      </c>
      <c r="AC43" s="8"/>
      <c r="AD43" s="9"/>
      <c r="AE43" s="7"/>
      <c r="AF43" s="9">
        <f t="shared" si="34"/>
        <v>0</v>
      </c>
      <c r="AG43" s="8"/>
      <c r="AH43" s="9">
        <f t="shared" si="35"/>
        <v>0</v>
      </c>
      <c r="AI43" s="7"/>
      <c r="AJ43" s="9">
        <f t="shared" si="36"/>
        <v>0</v>
      </c>
      <c r="AK43" s="8"/>
      <c r="AL43" s="9">
        <f t="shared" si="37"/>
        <v>0</v>
      </c>
    </row>
    <row r="44" spans="5:38" ht="15.75" x14ac:dyDescent="0.25">
      <c r="E44" s="5"/>
      <c r="F44" s="7">
        <f t="shared" si="22"/>
        <v>0</v>
      </c>
      <c r="G44" s="8"/>
      <c r="H44" s="9">
        <f t="shared" si="23"/>
        <v>0</v>
      </c>
      <c r="I44" s="8"/>
      <c r="J44" s="9">
        <f t="shared" si="24"/>
        <v>0</v>
      </c>
      <c r="K44" s="7"/>
      <c r="L44" s="9">
        <f t="shared" si="25"/>
        <v>0</v>
      </c>
      <c r="M44" s="8"/>
      <c r="N44" s="9">
        <f t="shared" si="26"/>
        <v>0</v>
      </c>
      <c r="O44" s="7"/>
      <c r="P44" s="9">
        <f t="shared" si="27"/>
        <v>0</v>
      </c>
      <c r="Q44" s="8"/>
      <c r="R44" s="9">
        <f t="shared" si="28"/>
        <v>0</v>
      </c>
      <c r="S44" s="7"/>
      <c r="T44" s="9">
        <f t="shared" si="29"/>
        <v>0</v>
      </c>
      <c r="U44" s="8"/>
      <c r="V44" s="9">
        <f t="shared" si="30"/>
        <v>0</v>
      </c>
      <c r="W44" s="7"/>
      <c r="X44" s="9">
        <f t="shared" si="31"/>
        <v>0</v>
      </c>
      <c r="Y44" s="8"/>
      <c r="Z44" s="9">
        <f t="shared" si="32"/>
        <v>0</v>
      </c>
      <c r="AA44" s="7"/>
      <c r="AB44" s="9">
        <f t="shared" si="33"/>
        <v>0</v>
      </c>
      <c r="AC44" s="8"/>
      <c r="AD44" s="9"/>
      <c r="AE44" s="7"/>
      <c r="AF44" s="9">
        <f t="shared" si="34"/>
        <v>0</v>
      </c>
      <c r="AG44" s="8"/>
      <c r="AH44" s="9">
        <f t="shared" si="35"/>
        <v>0</v>
      </c>
      <c r="AI44" s="7"/>
      <c r="AJ44" s="9">
        <f t="shared" si="36"/>
        <v>0</v>
      </c>
      <c r="AK44" s="8"/>
      <c r="AL44" s="9">
        <f t="shared" si="37"/>
        <v>0</v>
      </c>
    </row>
    <row r="45" spans="5:38" ht="15.75" x14ac:dyDescent="0.25">
      <c r="E45" s="5"/>
      <c r="F45" s="7">
        <f t="shared" si="22"/>
        <v>0</v>
      </c>
      <c r="G45" s="8"/>
      <c r="H45" s="9">
        <f t="shared" si="23"/>
        <v>0</v>
      </c>
      <c r="I45" s="8"/>
      <c r="J45" s="9">
        <f t="shared" si="24"/>
        <v>0</v>
      </c>
      <c r="K45" s="7"/>
      <c r="L45" s="9">
        <f t="shared" si="25"/>
        <v>0</v>
      </c>
      <c r="M45" s="8"/>
      <c r="N45" s="9">
        <f t="shared" si="26"/>
        <v>0</v>
      </c>
      <c r="O45" s="7"/>
      <c r="P45" s="9">
        <f t="shared" si="27"/>
        <v>0</v>
      </c>
      <c r="Q45" s="8"/>
      <c r="R45" s="9">
        <f t="shared" si="28"/>
        <v>0</v>
      </c>
      <c r="S45" s="7"/>
      <c r="T45" s="9">
        <f t="shared" si="29"/>
        <v>0</v>
      </c>
      <c r="U45" s="8"/>
      <c r="V45" s="9">
        <f t="shared" si="30"/>
        <v>0</v>
      </c>
      <c r="W45" s="7"/>
      <c r="X45" s="9">
        <f t="shared" si="31"/>
        <v>0</v>
      </c>
      <c r="Y45" s="8"/>
      <c r="Z45" s="9">
        <f t="shared" si="32"/>
        <v>0</v>
      </c>
      <c r="AA45" s="7"/>
      <c r="AB45" s="9">
        <f t="shared" si="33"/>
        <v>0</v>
      </c>
      <c r="AC45" s="8"/>
      <c r="AD45" s="9"/>
      <c r="AE45" s="7"/>
      <c r="AF45" s="9">
        <f t="shared" si="34"/>
        <v>0</v>
      </c>
      <c r="AG45" s="8"/>
      <c r="AH45" s="9">
        <f t="shared" si="35"/>
        <v>0</v>
      </c>
      <c r="AI45" s="7"/>
      <c r="AJ45" s="9">
        <f t="shared" si="36"/>
        <v>0</v>
      </c>
      <c r="AK45" s="8"/>
      <c r="AL45" s="9">
        <f t="shared" si="37"/>
        <v>0</v>
      </c>
    </row>
    <row r="46" spans="5:38" ht="15.75" x14ac:dyDescent="0.25">
      <c r="E46" s="5"/>
      <c r="F46" s="7">
        <f t="shared" si="22"/>
        <v>0</v>
      </c>
      <c r="G46" s="8"/>
      <c r="H46" s="9">
        <f t="shared" si="23"/>
        <v>0</v>
      </c>
      <c r="I46" s="8"/>
      <c r="J46" s="9">
        <f t="shared" si="24"/>
        <v>0</v>
      </c>
      <c r="K46" s="7"/>
      <c r="L46" s="9">
        <f t="shared" si="25"/>
        <v>0</v>
      </c>
      <c r="M46" s="8"/>
      <c r="N46" s="9">
        <f t="shared" si="26"/>
        <v>0</v>
      </c>
      <c r="O46" s="7"/>
      <c r="P46" s="9">
        <f t="shared" si="27"/>
        <v>0</v>
      </c>
      <c r="Q46" s="8"/>
      <c r="R46" s="9">
        <f t="shared" si="28"/>
        <v>0</v>
      </c>
      <c r="S46" s="7"/>
      <c r="T46" s="9">
        <f t="shared" si="29"/>
        <v>0</v>
      </c>
      <c r="U46" s="8"/>
      <c r="V46" s="9">
        <f t="shared" si="30"/>
        <v>0</v>
      </c>
      <c r="W46" s="7"/>
      <c r="X46" s="9">
        <f t="shared" si="31"/>
        <v>0</v>
      </c>
      <c r="Y46" s="8"/>
      <c r="Z46" s="9">
        <f t="shared" si="32"/>
        <v>0</v>
      </c>
      <c r="AA46" s="7"/>
      <c r="AB46" s="9">
        <f t="shared" si="33"/>
        <v>0</v>
      </c>
      <c r="AC46" s="8"/>
      <c r="AD46" s="9"/>
      <c r="AE46" s="7"/>
      <c r="AF46" s="9">
        <f t="shared" si="34"/>
        <v>0</v>
      </c>
      <c r="AG46" s="8"/>
      <c r="AH46" s="9">
        <f t="shared" si="35"/>
        <v>0</v>
      </c>
      <c r="AI46" s="7"/>
      <c r="AJ46" s="9">
        <f t="shared" si="36"/>
        <v>0</v>
      </c>
      <c r="AK46" s="8"/>
      <c r="AL46" s="9">
        <f t="shared" si="37"/>
        <v>0</v>
      </c>
    </row>
    <row r="47" spans="5:38" ht="15.75" x14ac:dyDescent="0.25">
      <c r="E47" s="5"/>
      <c r="F47" s="7">
        <f t="shared" si="22"/>
        <v>0</v>
      </c>
      <c r="G47" s="8"/>
      <c r="H47" s="9">
        <f t="shared" si="23"/>
        <v>0</v>
      </c>
      <c r="I47" s="8"/>
      <c r="J47" s="9">
        <f t="shared" si="24"/>
        <v>0</v>
      </c>
      <c r="K47" s="7"/>
      <c r="L47" s="9">
        <f t="shared" si="25"/>
        <v>0</v>
      </c>
      <c r="M47" s="8"/>
      <c r="N47" s="9">
        <f t="shared" si="26"/>
        <v>0</v>
      </c>
      <c r="O47" s="7"/>
      <c r="P47" s="9">
        <f t="shared" si="27"/>
        <v>0</v>
      </c>
      <c r="Q47" s="8"/>
      <c r="R47" s="9">
        <f t="shared" si="28"/>
        <v>0</v>
      </c>
      <c r="S47" s="7"/>
      <c r="T47" s="9">
        <f t="shared" si="29"/>
        <v>0</v>
      </c>
      <c r="U47" s="8"/>
      <c r="V47" s="9">
        <f t="shared" si="30"/>
        <v>0</v>
      </c>
      <c r="W47" s="7"/>
      <c r="X47" s="9">
        <f t="shared" si="31"/>
        <v>0</v>
      </c>
      <c r="Y47" s="8"/>
      <c r="Z47" s="9">
        <f t="shared" si="32"/>
        <v>0</v>
      </c>
      <c r="AA47" s="7"/>
      <c r="AB47" s="9">
        <f t="shared" si="33"/>
        <v>0</v>
      </c>
      <c r="AC47" s="8"/>
      <c r="AD47" s="9"/>
      <c r="AE47" s="7"/>
      <c r="AF47" s="9">
        <f t="shared" si="34"/>
        <v>0</v>
      </c>
      <c r="AG47" s="8"/>
      <c r="AH47" s="9">
        <f t="shared" si="35"/>
        <v>0</v>
      </c>
      <c r="AI47" s="7"/>
      <c r="AJ47" s="9">
        <f t="shared" si="36"/>
        <v>0</v>
      </c>
      <c r="AK47" s="8"/>
      <c r="AL47" s="9">
        <f t="shared" si="37"/>
        <v>0</v>
      </c>
    </row>
    <row r="48" spans="5:38" ht="15.75" x14ac:dyDescent="0.25">
      <c r="E48" s="5"/>
      <c r="F48" s="7">
        <f t="shared" si="22"/>
        <v>0</v>
      </c>
      <c r="G48" s="8"/>
      <c r="H48" s="9">
        <f t="shared" si="23"/>
        <v>0</v>
      </c>
      <c r="I48" s="8"/>
      <c r="J48" s="9">
        <f t="shared" si="24"/>
        <v>0</v>
      </c>
      <c r="K48" s="7"/>
      <c r="L48" s="9">
        <f t="shared" si="25"/>
        <v>0</v>
      </c>
      <c r="M48" s="8"/>
      <c r="N48" s="9">
        <f t="shared" si="26"/>
        <v>0</v>
      </c>
      <c r="O48" s="7"/>
      <c r="P48" s="9">
        <f t="shared" si="27"/>
        <v>0</v>
      </c>
      <c r="Q48" s="8"/>
      <c r="R48" s="9">
        <f t="shared" si="28"/>
        <v>0</v>
      </c>
      <c r="S48" s="7"/>
      <c r="T48" s="9">
        <f t="shared" si="29"/>
        <v>0</v>
      </c>
      <c r="U48" s="8"/>
      <c r="V48" s="9">
        <f t="shared" si="30"/>
        <v>0</v>
      </c>
      <c r="W48" s="7"/>
      <c r="X48" s="9">
        <f t="shared" si="31"/>
        <v>0</v>
      </c>
      <c r="Y48" s="8"/>
      <c r="Z48" s="9">
        <f t="shared" si="32"/>
        <v>0</v>
      </c>
      <c r="AA48" s="7"/>
      <c r="AB48" s="9">
        <f t="shared" si="33"/>
        <v>0</v>
      </c>
      <c r="AC48" s="8"/>
      <c r="AD48" s="9"/>
      <c r="AE48" s="7"/>
      <c r="AF48" s="9">
        <f t="shared" si="34"/>
        <v>0</v>
      </c>
      <c r="AG48" s="8"/>
      <c r="AH48" s="9">
        <f t="shared" si="35"/>
        <v>0</v>
      </c>
      <c r="AI48" s="7"/>
      <c r="AJ48" s="9">
        <f t="shared" si="36"/>
        <v>0</v>
      </c>
      <c r="AK48" s="8"/>
      <c r="AL48" s="9">
        <f t="shared" si="37"/>
        <v>0</v>
      </c>
    </row>
    <row r="49" spans="5:38" ht="15.75" x14ac:dyDescent="0.25">
      <c r="E49" s="5"/>
      <c r="F49" s="7">
        <f t="shared" si="22"/>
        <v>0</v>
      </c>
      <c r="G49" s="8"/>
      <c r="H49" s="9">
        <f t="shared" si="23"/>
        <v>0</v>
      </c>
      <c r="I49" s="8"/>
      <c r="J49" s="9">
        <f t="shared" si="24"/>
        <v>0</v>
      </c>
      <c r="K49" s="7"/>
      <c r="L49" s="9">
        <f t="shared" si="25"/>
        <v>0</v>
      </c>
      <c r="M49" s="8"/>
      <c r="N49" s="9">
        <f t="shared" si="26"/>
        <v>0</v>
      </c>
      <c r="O49" s="7"/>
      <c r="P49" s="9">
        <f t="shared" si="27"/>
        <v>0</v>
      </c>
      <c r="Q49" s="8"/>
      <c r="R49" s="9">
        <f t="shared" si="28"/>
        <v>0</v>
      </c>
      <c r="S49" s="7"/>
      <c r="T49" s="9">
        <f t="shared" si="29"/>
        <v>0</v>
      </c>
      <c r="U49" s="8"/>
      <c r="V49" s="9">
        <f t="shared" si="30"/>
        <v>0</v>
      </c>
      <c r="W49" s="7"/>
      <c r="X49" s="9">
        <f t="shared" si="31"/>
        <v>0</v>
      </c>
      <c r="Y49" s="8"/>
      <c r="Z49" s="9">
        <f t="shared" si="32"/>
        <v>0</v>
      </c>
      <c r="AA49" s="7"/>
      <c r="AB49" s="9">
        <f t="shared" si="33"/>
        <v>0</v>
      </c>
      <c r="AC49" s="8"/>
      <c r="AD49" s="9"/>
      <c r="AE49" s="7"/>
      <c r="AF49" s="9">
        <f t="shared" si="34"/>
        <v>0</v>
      </c>
      <c r="AG49" s="8"/>
      <c r="AH49" s="9">
        <f t="shared" si="35"/>
        <v>0</v>
      </c>
      <c r="AI49" s="7"/>
      <c r="AJ49" s="9">
        <f t="shared" si="36"/>
        <v>0</v>
      </c>
      <c r="AK49" s="8"/>
      <c r="AL49" s="9">
        <f t="shared" si="37"/>
        <v>0</v>
      </c>
    </row>
    <row r="50" spans="5:38" ht="15.75" x14ac:dyDescent="0.25">
      <c r="E50" s="5"/>
      <c r="F50" s="7">
        <f t="shared" si="22"/>
        <v>0</v>
      </c>
      <c r="G50" s="8"/>
      <c r="H50" s="9">
        <f t="shared" si="23"/>
        <v>0</v>
      </c>
      <c r="I50" s="8"/>
      <c r="J50" s="9">
        <f t="shared" si="24"/>
        <v>0</v>
      </c>
      <c r="K50" s="7"/>
      <c r="L50" s="9">
        <f t="shared" si="25"/>
        <v>0</v>
      </c>
      <c r="M50" s="8"/>
      <c r="N50" s="9">
        <f t="shared" si="26"/>
        <v>0</v>
      </c>
      <c r="O50" s="7"/>
      <c r="P50" s="9">
        <f t="shared" si="27"/>
        <v>0</v>
      </c>
      <c r="Q50" s="8"/>
      <c r="R50" s="9">
        <f t="shared" si="28"/>
        <v>0</v>
      </c>
      <c r="S50" s="7"/>
      <c r="T50" s="9">
        <f t="shared" si="29"/>
        <v>0</v>
      </c>
      <c r="U50" s="8"/>
      <c r="V50" s="9">
        <f t="shared" si="30"/>
        <v>0</v>
      </c>
      <c r="W50" s="7"/>
      <c r="X50" s="9">
        <f t="shared" si="31"/>
        <v>0</v>
      </c>
      <c r="Y50" s="8"/>
      <c r="Z50" s="9">
        <f t="shared" si="32"/>
        <v>0</v>
      </c>
      <c r="AA50" s="7"/>
      <c r="AB50" s="9">
        <f t="shared" si="33"/>
        <v>0</v>
      </c>
      <c r="AC50" s="8"/>
      <c r="AD50" s="9"/>
      <c r="AE50" s="7"/>
      <c r="AF50" s="9">
        <f t="shared" si="34"/>
        <v>0</v>
      </c>
      <c r="AG50" s="8"/>
      <c r="AH50" s="9">
        <f t="shared" si="35"/>
        <v>0</v>
      </c>
      <c r="AI50" s="7"/>
      <c r="AJ50" s="9">
        <f t="shared" si="36"/>
        <v>0</v>
      </c>
      <c r="AK50" s="8"/>
      <c r="AL50" s="9">
        <f t="shared" si="37"/>
        <v>0</v>
      </c>
    </row>
    <row r="51" spans="5:38" ht="15.75" x14ac:dyDescent="0.25">
      <c r="E51" s="5"/>
      <c r="F51" s="7">
        <f t="shared" si="22"/>
        <v>0</v>
      </c>
      <c r="G51" s="8"/>
      <c r="H51" s="9">
        <f t="shared" si="23"/>
        <v>0</v>
      </c>
      <c r="I51" s="8"/>
      <c r="J51" s="9">
        <f t="shared" si="24"/>
        <v>0</v>
      </c>
      <c r="K51" s="7"/>
      <c r="L51" s="9">
        <f t="shared" si="25"/>
        <v>0</v>
      </c>
      <c r="M51" s="8"/>
      <c r="N51" s="9">
        <f t="shared" si="26"/>
        <v>0</v>
      </c>
      <c r="O51" s="7"/>
      <c r="P51" s="9">
        <f t="shared" si="27"/>
        <v>0</v>
      </c>
      <c r="Q51" s="8"/>
      <c r="R51" s="9">
        <f t="shared" si="28"/>
        <v>0</v>
      </c>
      <c r="S51" s="7"/>
      <c r="T51" s="9">
        <f t="shared" si="29"/>
        <v>0</v>
      </c>
      <c r="U51" s="8"/>
      <c r="V51" s="9">
        <f t="shared" si="30"/>
        <v>0</v>
      </c>
      <c r="W51" s="7"/>
      <c r="X51" s="9">
        <f t="shared" si="31"/>
        <v>0</v>
      </c>
      <c r="Y51" s="8"/>
      <c r="Z51" s="9">
        <f t="shared" si="32"/>
        <v>0</v>
      </c>
      <c r="AA51" s="7"/>
      <c r="AB51" s="9">
        <f t="shared" si="33"/>
        <v>0</v>
      </c>
      <c r="AC51" s="8"/>
      <c r="AD51" s="9"/>
      <c r="AE51" s="7"/>
      <c r="AF51" s="9">
        <f t="shared" si="34"/>
        <v>0</v>
      </c>
      <c r="AG51" s="8"/>
      <c r="AH51" s="9">
        <f t="shared" si="35"/>
        <v>0</v>
      </c>
      <c r="AI51" s="7"/>
      <c r="AJ51" s="9">
        <f t="shared" si="36"/>
        <v>0</v>
      </c>
      <c r="AK51" s="8"/>
      <c r="AL51" s="9">
        <f t="shared" si="37"/>
        <v>0</v>
      </c>
    </row>
    <row r="52" spans="5:38" ht="15.75" x14ac:dyDescent="0.25">
      <c r="E52" s="5"/>
      <c r="F52" s="7">
        <f t="shared" si="22"/>
        <v>0</v>
      </c>
      <c r="G52" s="8"/>
      <c r="H52" s="9">
        <f t="shared" si="23"/>
        <v>0</v>
      </c>
      <c r="I52" s="8"/>
      <c r="J52" s="9">
        <f t="shared" si="24"/>
        <v>0</v>
      </c>
      <c r="K52" s="7"/>
      <c r="L52" s="9">
        <f t="shared" si="25"/>
        <v>0</v>
      </c>
      <c r="M52" s="8"/>
      <c r="N52" s="9">
        <f t="shared" si="26"/>
        <v>0</v>
      </c>
      <c r="O52" s="7"/>
      <c r="P52" s="9">
        <f t="shared" si="27"/>
        <v>0</v>
      </c>
      <c r="Q52" s="8"/>
      <c r="R52" s="9">
        <f t="shared" si="28"/>
        <v>0</v>
      </c>
      <c r="S52" s="7"/>
      <c r="T52" s="9">
        <f t="shared" si="29"/>
        <v>0</v>
      </c>
      <c r="U52" s="8"/>
      <c r="V52" s="9">
        <f t="shared" si="30"/>
        <v>0</v>
      </c>
      <c r="W52" s="7"/>
      <c r="X52" s="9">
        <f t="shared" si="31"/>
        <v>0</v>
      </c>
      <c r="Y52" s="8"/>
      <c r="Z52" s="9">
        <f t="shared" si="32"/>
        <v>0</v>
      </c>
      <c r="AA52" s="7"/>
      <c r="AB52" s="9">
        <f t="shared" si="33"/>
        <v>0</v>
      </c>
      <c r="AC52" s="8"/>
      <c r="AD52" s="9"/>
      <c r="AE52" s="7"/>
      <c r="AF52" s="9">
        <f t="shared" si="34"/>
        <v>0</v>
      </c>
      <c r="AG52" s="8"/>
      <c r="AH52" s="9">
        <f t="shared" si="35"/>
        <v>0</v>
      </c>
      <c r="AI52" s="7"/>
      <c r="AJ52" s="9">
        <f t="shared" si="36"/>
        <v>0</v>
      </c>
      <c r="AK52" s="8"/>
      <c r="AL52" s="9">
        <f t="shared" si="37"/>
        <v>0</v>
      </c>
    </row>
    <row r="53" spans="5:38" ht="15.75" x14ac:dyDescent="0.25">
      <c r="E53" s="5"/>
      <c r="F53" s="7">
        <f t="shared" si="22"/>
        <v>0</v>
      </c>
      <c r="G53" s="8"/>
      <c r="H53" s="9">
        <f t="shared" si="23"/>
        <v>0</v>
      </c>
      <c r="I53" s="8"/>
      <c r="J53" s="9">
        <f t="shared" si="24"/>
        <v>0</v>
      </c>
      <c r="K53" s="7"/>
      <c r="L53" s="9">
        <f t="shared" si="25"/>
        <v>0</v>
      </c>
      <c r="M53" s="8"/>
      <c r="N53" s="9">
        <f t="shared" si="26"/>
        <v>0</v>
      </c>
      <c r="O53" s="7"/>
      <c r="P53" s="9">
        <f t="shared" si="27"/>
        <v>0</v>
      </c>
      <c r="Q53" s="8"/>
      <c r="R53" s="9">
        <f t="shared" si="28"/>
        <v>0</v>
      </c>
      <c r="S53" s="7"/>
      <c r="T53" s="9">
        <f t="shared" si="29"/>
        <v>0</v>
      </c>
      <c r="U53" s="8"/>
      <c r="V53" s="9">
        <f t="shared" si="30"/>
        <v>0</v>
      </c>
      <c r="W53" s="7"/>
      <c r="X53" s="9">
        <f t="shared" si="31"/>
        <v>0</v>
      </c>
      <c r="Y53" s="8"/>
      <c r="Z53" s="9">
        <f t="shared" si="32"/>
        <v>0</v>
      </c>
      <c r="AA53" s="7"/>
      <c r="AB53" s="9">
        <f t="shared" si="33"/>
        <v>0</v>
      </c>
      <c r="AC53" s="8"/>
      <c r="AD53" s="9"/>
      <c r="AE53" s="7"/>
      <c r="AF53" s="9">
        <f t="shared" si="34"/>
        <v>0</v>
      </c>
      <c r="AG53" s="8"/>
      <c r="AH53" s="9">
        <f t="shared" si="35"/>
        <v>0</v>
      </c>
      <c r="AI53" s="7"/>
      <c r="AJ53" s="9">
        <f t="shared" si="36"/>
        <v>0</v>
      </c>
      <c r="AK53" s="8"/>
      <c r="AL53" s="9">
        <f t="shared" si="37"/>
        <v>0</v>
      </c>
    </row>
    <row r="54" spans="5:38" ht="15.75" x14ac:dyDescent="0.25">
      <c r="E54" s="5"/>
      <c r="F54" s="7">
        <f t="shared" si="22"/>
        <v>0</v>
      </c>
      <c r="G54" s="8"/>
      <c r="H54" s="9">
        <f t="shared" si="23"/>
        <v>0</v>
      </c>
      <c r="I54" s="8"/>
      <c r="J54" s="9">
        <f t="shared" si="24"/>
        <v>0</v>
      </c>
      <c r="K54" s="7"/>
      <c r="L54" s="9">
        <f t="shared" si="25"/>
        <v>0</v>
      </c>
      <c r="M54" s="8"/>
      <c r="N54" s="9">
        <f t="shared" si="26"/>
        <v>0</v>
      </c>
      <c r="O54" s="7"/>
      <c r="P54" s="9">
        <f t="shared" si="27"/>
        <v>0</v>
      </c>
      <c r="Q54" s="8"/>
      <c r="R54" s="9">
        <f t="shared" si="28"/>
        <v>0</v>
      </c>
      <c r="S54" s="7"/>
      <c r="T54" s="9">
        <f t="shared" si="29"/>
        <v>0</v>
      </c>
      <c r="U54" s="8"/>
      <c r="V54" s="9">
        <f t="shared" si="30"/>
        <v>0</v>
      </c>
      <c r="W54" s="7"/>
      <c r="X54" s="9">
        <f t="shared" si="31"/>
        <v>0</v>
      </c>
      <c r="Y54" s="8"/>
      <c r="Z54" s="9">
        <f t="shared" si="32"/>
        <v>0</v>
      </c>
      <c r="AA54" s="7"/>
      <c r="AB54" s="9">
        <f t="shared" si="33"/>
        <v>0</v>
      </c>
      <c r="AC54" s="8"/>
      <c r="AD54" s="9"/>
      <c r="AE54" s="7"/>
      <c r="AF54" s="9">
        <f t="shared" si="34"/>
        <v>0</v>
      </c>
      <c r="AG54" s="8"/>
      <c r="AH54" s="9">
        <f t="shared" si="35"/>
        <v>0</v>
      </c>
      <c r="AI54" s="7"/>
      <c r="AJ54" s="9">
        <f t="shared" si="36"/>
        <v>0</v>
      </c>
      <c r="AK54" s="8"/>
      <c r="AL54" s="9">
        <f t="shared" si="37"/>
        <v>0</v>
      </c>
    </row>
    <row r="55" spans="5:38" ht="15.75" x14ac:dyDescent="0.25">
      <c r="E55" s="5"/>
      <c r="F55" s="7">
        <f t="shared" si="22"/>
        <v>0</v>
      </c>
      <c r="G55" s="8"/>
      <c r="H55" s="9">
        <f t="shared" si="23"/>
        <v>0</v>
      </c>
      <c r="I55" s="8"/>
      <c r="J55" s="9">
        <f t="shared" si="24"/>
        <v>0</v>
      </c>
      <c r="K55" s="7"/>
      <c r="L55" s="9">
        <f t="shared" si="25"/>
        <v>0</v>
      </c>
      <c r="M55" s="8"/>
      <c r="N55" s="9">
        <f t="shared" si="26"/>
        <v>0</v>
      </c>
      <c r="O55" s="7"/>
      <c r="P55" s="9">
        <f t="shared" si="27"/>
        <v>0</v>
      </c>
      <c r="Q55" s="8"/>
      <c r="R55" s="9">
        <f t="shared" si="28"/>
        <v>0</v>
      </c>
      <c r="S55" s="7"/>
      <c r="T55" s="9">
        <f t="shared" si="29"/>
        <v>0</v>
      </c>
      <c r="U55" s="8"/>
      <c r="V55" s="9">
        <f t="shared" si="30"/>
        <v>0</v>
      </c>
      <c r="W55" s="7"/>
      <c r="X55" s="9">
        <f t="shared" si="31"/>
        <v>0</v>
      </c>
      <c r="Y55" s="8"/>
      <c r="Z55" s="9">
        <f t="shared" si="32"/>
        <v>0</v>
      </c>
      <c r="AA55" s="7"/>
      <c r="AB55" s="9">
        <f t="shared" si="33"/>
        <v>0</v>
      </c>
      <c r="AC55" s="8"/>
      <c r="AD55" s="9"/>
      <c r="AE55" s="7"/>
      <c r="AF55" s="9">
        <f t="shared" si="34"/>
        <v>0</v>
      </c>
      <c r="AG55" s="8"/>
      <c r="AH55" s="9">
        <f t="shared" si="35"/>
        <v>0</v>
      </c>
      <c r="AI55" s="7"/>
      <c r="AJ55" s="9">
        <f t="shared" si="36"/>
        <v>0</v>
      </c>
      <c r="AK55" s="8"/>
      <c r="AL55" s="9">
        <f t="shared" si="37"/>
        <v>0</v>
      </c>
    </row>
    <row r="56" spans="5:38" ht="15.75" x14ac:dyDescent="0.25">
      <c r="E56" s="5"/>
      <c r="F56" s="7">
        <f t="shared" si="22"/>
        <v>0</v>
      </c>
      <c r="G56" s="8"/>
      <c r="H56" s="9">
        <f t="shared" si="23"/>
        <v>0</v>
      </c>
      <c r="I56" s="8"/>
      <c r="J56" s="9">
        <f t="shared" si="24"/>
        <v>0</v>
      </c>
      <c r="K56" s="7"/>
      <c r="L56" s="9">
        <f t="shared" si="25"/>
        <v>0</v>
      </c>
      <c r="M56" s="8"/>
      <c r="N56" s="9">
        <f t="shared" si="26"/>
        <v>0</v>
      </c>
      <c r="O56" s="7"/>
      <c r="P56" s="9">
        <f t="shared" si="27"/>
        <v>0</v>
      </c>
      <c r="Q56" s="8"/>
      <c r="R56" s="9">
        <f t="shared" si="28"/>
        <v>0</v>
      </c>
      <c r="S56" s="7"/>
      <c r="T56" s="9">
        <f t="shared" si="29"/>
        <v>0</v>
      </c>
      <c r="U56" s="8"/>
      <c r="V56" s="9">
        <f t="shared" si="30"/>
        <v>0</v>
      </c>
      <c r="W56" s="7"/>
      <c r="X56" s="9">
        <f t="shared" si="31"/>
        <v>0</v>
      </c>
      <c r="Y56" s="8"/>
      <c r="Z56" s="9">
        <f t="shared" si="32"/>
        <v>0</v>
      </c>
      <c r="AA56" s="7"/>
      <c r="AB56" s="9">
        <f t="shared" si="33"/>
        <v>0</v>
      </c>
      <c r="AC56" s="8">
        <v>2.34</v>
      </c>
      <c r="AD56" s="9"/>
      <c r="AE56" s="7"/>
      <c r="AF56" s="9">
        <f t="shared" si="34"/>
        <v>0</v>
      </c>
      <c r="AG56" s="8"/>
      <c r="AH56" s="9">
        <f t="shared" si="35"/>
        <v>0</v>
      </c>
      <c r="AI56" s="7"/>
      <c r="AJ56" s="9">
        <f t="shared" si="36"/>
        <v>0</v>
      </c>
      <c r="AK56" s="8"/>
      <c r="AL56" s="9">
        <f t="shared" si="37"/>
        <v>0</v>
      </c>
    </row>
    <row r="57" spans="5:38" ht="15.75" x14ac:dyDescent="0.25">
      <c r="E57" s="5"/>
      <c r="F57" s="7">
        <f t="shared" si="22"/>
        <v>0</v>
      </c>
      <c r="G57" s="8"/>
      <c r="H57" s="9">
        <f t="shared" si="23"/>
        <v>0</v>
      </c>
      <c r="I57" s="8"/>
      <c r="J57" s="9">
        <f t="shared" si="24"/>
        <v>0</v>
      </c>
      <c r="K57" s="7"/>
      <c r="L57" s="9">
        <f t="shared" si="25"/>
        <v>0</v>
      </c>
      <c r="M57" s="8"/>
      <c r="N57" s="9">
        <f t="shared" si="26"/>
        <v>0</v>
      </c>
      <c r="O57" s="7"/>
      <c r="P57" s="9">
        <f t="shared" si="27"/>
        <v>0</v>
      </c>
      <c r="Q57" s="8"/>
      <c r="R57" s="9">
        <f t="shared" si="28"/>
        <v>0</v>
      </c>
      <c r="S57" s="7"/>
      <c r="T57" s="9">
        <f t="shared" si="29"/>
        <v>0</v>
      </c>
      <c r="U57" s="8"/>
      <c r="V57" s="9">
        <f t="shared" si="30"/>
        <v>0</v>
      </c>
      <c r="W57" s="7"/>
      <c r="X57" s="9">
        <f t="shared" si="31"/>
        <v>0</v>
      </c>
      <c r="Y57" s="8"/>
      <c r="Z57" s="9">
        <f t="shared" si="32"/>
        <v>0</v>
      </c>
      <c r="AA57" s="7"/>
      <c r="AB57" s="9">
        <f t="shared" si="33"/>
        <v>0</v>
      </c>
      <c r="AC57" s="8"/>
      <c r="AD57" s="9"/>
      <c r="AE57" s="7"/>
      <c r="AF57" s="9">
        <f t="shared" si="34"/>
        <v>0</v>
      </c>
      <c r="AG57" s="8"/>
      <c r="AH57" s="9">
        <f t="shared" si="35"/>
        <v>0</v>
      </c>
      <c r="AI57" s="7"/>
      <c r="AJ57" s="9">
        <f t="shared" si="36"/>
        <v>0</v>
      </c>
      <c r="AK57" s="8"/>
      <c r="AL57" s="9">
        <f t="shared" si="37"/>
        <v>0</v>
      </c>
    </row>
    <row r="58" spans="5:38" ht="15.75" x14ac:dyDescent="0.25">
      <c r="E58" s="5"/>
      <c r="F58" s="7">
        <f t="shared" si="22"/>
        <v>0</v>
      </c>
      <c r="G58" s="8"/>
      <c r="H58" s="9">
        <f t="shared" si="23"/>
        <v>0</v>
      </c>
      <c r="I58" s="8"/>
      <c r="J58" s="9">
        <f t="shared" si="24"/>
        <v>0</v>
      </c>
      <c r="K58" s="7"/>
      <c r="L58" s="9">
        <f t="shared" si="25"/>
        <v>0</v>
      </c>
      <c r="M58" s="8"/>
      <c r="N58" s="9">
        <f t="shared" si="26"/>
        <v>0</v>
      </c>
      <c r="O58" s="7"/>
      <c r="P58" s="9">
        <f t="shared" si="27"/>
        <v>0</v>
      </c>
      <c r="Q58" s="8"/>
      <c r="R58" s="9">
        <f t="shared" si="28"/>
        <v>0</v>
      </c>
      <c r="S58" s="7"/>
      <c r="T58" s="9">
        <f t="shared" si="29"/>
        <v>0</v>
      </c>
      <c r="U58" s="8"/>
      <c r="V58" s="9">
        <f t="shared" si="30"/>
        <v>0</v>
      </c>
      <c r="W58" s="7"/>
      <c r="X58" s="9">
        <f t="shared" si="31"/>
        <v>0</v>
      </c>
      <c r="Y58" s="8"/>
      <c r="Z58" s="9">
        <f t="shared" si="32"/>
        <v>0</v>
      </c>
      <c r="AA58" s="7"/>
      <c r="AB58" s="9">
        <f t="shared" si="33"/>
        <v>0</v>
      </c>
      <c r="AC58" s="8"/>
      <c r="AD58" s="9"/>
      <c r="AE58" s="7"/>
      <c r="AF58" s="9">
        <f t="shared" si="34"/>
        <v>0</v>
      </c>
      <c r="AG58" s="8"/>
      <c r="AH58" s="9">
        <f t="shared" si="35"/>
        <v>0</v>
      </c>
      <c r="AI58" s="7"/>
      <c r="AJ58" s="9">
        <f t="shared" si="36"/>
        <v>0</v>
      </c>
      <c r="AK58" s="8"/>
      <c r="AL58" s="9">
        <f t="shared" si="37"/>
        <v>0</v>
      </c>
    </row>
    <row r="59" spans="5:38" ht="15.75" x14ac:dyDescent="0.25">
      <c r="E59" s="5"/>
      <c r="F59" s="7">
        <f t="shared" si="22"/>
        <v>0</v>
      </c>
      <c r="G59" s="8"/>
      <c r="H59" s="9">
        <f t="shared" si="23"/>
        <v>0</v>
      </c>
      <c r="I59" s="8"/>
      <c r="J59" s="9">
        <f t="shared" si="24"/>
        <v>0</v>
      </c>
      <c r="K59" s="7"/>
      <c r="L59" s="9">
        <f t="shared" si="25"/>
        <v>0</v>
      </c>
      <c r="M59" s="8"/>
      <c r="N59" s="9">
        <f t="shared" si="26"/>
        <v>0</v>
      </c>
      <c r="O59" s="7"/>
      <c r="P59" s="9">
        <f t="shared" si="27"/>
        <v>0</v>
      </c>
      <c r="Q59" s="8"/>
      <c r="R59" s="9">
        <f t="shared" si="28"/>
        <v>0</v>
      </c>
      <c r="S59" s="7"/>
      <c r="T59" s="9">
        <f t="shared" si="29"/>
        <v>0</v>
      </c>
      <c r="U59" s="8"/>
      <c r="V59" s="9">
        <f t="shared" si="30"/>
        <v>0</v>
      </c>
      <c r="W59" s="7"/>
      <c r="X59" s="9">
        <f t="shared" si="31"/>
        <v>0</v>
      </c>
      <c r="Y59" s="8"/>
      <c r="Z59" s="9">
        <f t="shared" si="32"/>
        <v>0</v>
      </c>
      <c r="AA59" s="7"/>
      <c r="AB59" s="9">
        <f t="shared" si="33"/>
        <v>0</v>
      </c>
      <c r="AC59" s="8"/>
      <c r="AD59" s="9"/>
      <c r="AE59" s="7"/>
      <c r="AF59" s="9">
        <f t="shared" si="34"/>
        <v>0</v>
      </c>
      <c r="AG59" s="8"/>
      <c r="AH59" s="9">
        <f t="shared" si="35"/>
        <v>0</v>
      </c>
      <c r="AI59" s="7"/>
      <c r="AJ59" s="9">
        <f t="shared" si="36"/>
        <v>0</v>
      </c>
      <c r="AK59" s="8"/>
      <c r="AL59" s="9">
        <f t="shared" si="37"/>
        <v>0</v>
      </c>
    </row>
    <row r="60" spans="5:38" ht="15.75" x14ac:dyDescent="0.25">
      <c r="E60" s="5"/>
      <c r="F60" s="7">
        <f t="shared" si="22"/>
        <v>0</v>
      </c>
      <c r="G60" s="8"/>
      <c r="H60" s="9">
        <f t="shared" si="23"/>
        <v>0</v>
      </c>
      <c r="I60" s="8"/>
      <c r="J60" s="9">
        <f t="shared" si="24"/>
        <v>0</v>
      </c>
      <c r="K60" s="7"/>
      <c r="L60" s="9">
        <f t="shared" si="25"/>
        <v>0</v>
      </c>
      <c r="M60" s="8"/>
      <c r="N60" s="9">
        <f t="shared" si="26"/>
        <v>0</v>
      </c>
      <c r="O60" s="7"/>
      <c r="P60" s="9">
        <f t="shared" si="27"/>
        <v>0</v>
      </c>
      <c r="Q60" s="8"/>
      <c r="R60" s="9">
        <f t="shared" si="28"/>
        <v>0</v>
      </c>
      <c r="S60" s="7"/>
      <c r="T60" s="9">
        <f t="shared" si="29"/>
        <v>0</v>
      </c>
      <c r="U60" s="8"/>
      <c r="V60" s="9">
        <f t="shared" si="30"/>
        <v>0</v>
      </c>
      <c r="W60" s="7"/>
      <c r="X60" s="9">
        <f t="shared" si="31"/>
        <v>0</v>
      </c>
      <c r="Y60" s="8"/>
      <c r="Z60" s="9">
        <f t="shared" si="32"/>
        <v>0</v>
      </c>
      <c r="AA60" s="7"/>
      <c r="AB60" s="9">
        <f t="shared" si="33"/>
        <v>0</v>
      </c>
      <c r="AC60" s="8"/>
      <c r="AD60" s="9"/>
      <c r="AE60" s="7"/>
      <c r="AF60" s="9">
        <f t="shared" si="34"/>
        <v>0</v>
      </c>
      <c r="AG60" s="8"/>
      <c r="AH60" s="9">
        <f t="shared" si="35"/>
        <v>0</v>
      </c>
      <c r="AI60" s="7"/>
      <c r="AJ60" s="9">
        <f t="shared" si="36"/>
        <v>0</v>
      </c>
      <c r="AK60" s="8"/>
      <c r="AL60" s="9">
        <f t="shared" si="37"/>
        <v>0</v>
      </c>
    </row>
    <row r="61" spans="5:38" ht="15.75" x14ac:dyDescent="0.25">
      <c r="E61" s="5"/>
      <c r="F61" s="7">
        <f t="shared" si="22"/>
        <v>0</v>
      </c>
      <c r="G61" s="8"/>
      <c r="H61" s="9">
        <f t="shared" si="23"/>
        <v>0</v>
      </c>
      <c r="I61" s="8"/>
      <c r="J61" s="9">
        <f t="shared" si="24"/>
        <v>0</v>
      </c>
      <c r="K61" s="7"/>
      <c r="L61" s="9">
        <f t="shared" si="25"/>
        <v>0</v>
      </c>
      <c r="M61" s="8"/>
      <c r="N61" s="9">
        <f t="shared" si="26"/>
        <v>0</v>
      </c>
      <c r="O61" s="7"/>
      <c r="P61" s="9">
        <f t="shared" si="27"/>
        <v>0</v>
      </c>
      <c r="Q61" s="8"/>
      <c r="R61" s="9">
        <f t="shared" si="28"/>
        <v>0</v>
      </c>
      <c r="S61" s="7"/>
      <c r="T61" s="9">
        <f t="shared" si="29"/>
        <v>0</v>
      </c>
      <c r="U61" s="8"/>
      <c r="V61" s="9">
        <f t="shared" si="30"/>
        <v>0</v>
      </c>
      <c r="W61" s="7"/>
      <c r="X61" s="9">
        <f t="shared" si="31"/>
        <v>0</v>
      </c>
      <c r="Y61" s="8"/>
      <c r="Z61" s="9">
        <f t="shared" si="32"/>
        <v>0</v>
      </c>
      <c r="AA61" s="7"/>
      <c r="AB61" s="9">
        <f t="shared" si="33"/>
        <v>0</v>
      </c>
      <c r="AC61" s="8"/>
      <c r="AD61" s="9"/>
      <c r="AE61" s="7"/>
      <c r="AF61" s="9">
        <f t="shared" si="34"/>
        <v>0</v>
      </c>
      <c r="AG61" s="8"/>
      <c r="AH61" s="9">
        <f t="shared" si="35"/>
        <v>0</v>
      </c>
      <c r="AI61" s="7"/>
      <c r="AJ61" s="9">
        <f t="shared" si="36"/>
        <v>0</v>
      </c>
      <c r="AK61" s="8"/>
      <c r="AL61" s="9">
        <f t="shared" si="37"/>
        <v>0</v>
      </c>
    </row>
    <row r="62" spans="5:38" ht="15.75" x14ac:dyDescent="0.25">
      <c r="E62" s="5"/>
      <c r="F62" s="7">
        <f t="shared" si="22"/>
        <v>0</v>
      </c>
      <c r="G62" s="8"/>
      <c r="H62" s="9">
        <f t="shared" si="23"/>
        <v>0</v>
      </c>
      <c r="I62" s="8"/>
      <c r="J62" s="9">
        <f t="shared" si="24"/>
        <v>0</v>
      </c>
      <c r="K62" s="7"/>
      <c r="L62" s="9">
        <f t="shared" si="25"/>
        <v>0</v>
      </c>
      <c r="M62" s="8"/>
      <c r="N62" s="9">
        <f t="shared" si="26"/>
        <v>0</v>
      </c>
      <c r="O62" s="7"/>
      <c r="P62" s="9">
        <f t="shared" si="27"/>
        <v>0</v>
      </c>
      <c r="Q62" s="8"/>
      <c r="R62" s="9">
        <f t="shared" si="28"/>
        <v>0</v>
      </c>
      <c r="S62" s="7"/>
      <c r="T62" s="9">
        <f t="shared" si="29"/>
        <v>0</v>
      </c>
      <c r="U62" s="8"/>
      <c r="V62" s="9">
        <f t="shared" si="30"/>
        <v>0</v>
      </c>
      <c r="W62" s="7"/>
      <c r="X62" s="9">
        <f t="shared" si="31"/>
        <v>0</v>
      </c>
      <c r="Y62" s="8"/>
      <c r="Z62" s="9">
        <f t="shared" si="32"/>
        <v>0</v>
      </c>
      <c r="AA62" s="7"/>
      <c r="AB62" s="9">
        <f t="shared" si="33"/>
        <v>0</v>
      </c>
      <c r="AC62" s="8"/>
      <c r="AD62" s="9"/>
      <c r="AE62" s="7"/>
      <c r="AF62" s="9">
        <f t="shared" si="34"/>
        <v>0</v>
      </c>
      <c r="AG62" s="8"/>
      <c r="AH62" s="9">
        <f t="shared" si="35"/>
        <v>0</v>
      </c>
      <c r="AI62" s="7"/>
      <c r="AJ62" s="9">
        <f t="shared" si="36"/>
        <v>0</v>
      </c>
      <c r="AK62" s="8"/>
      <c r="AL62" s="9">
        <f t="shared" si="37"/>
        <v>0</v>
      </c>
    </row>
    <row r="63" spans="5:38" ht="15.75" x14ac:dyDescent="0.25">
      <c r="E63" s="5"/>
      <c r="F63" s="7">
        <f t="shared" si="22"/>
        <v>0</v>
      </c>
      <c r="G63" s="8"/>
      <c r="H63" s="9">
        <f t="shared" si="23"/>
        <v>0</v>
      </c>
      <c r="I63" s="8"/>
      <c r="J63" s="9">
        <f t="shared" si="24"/>
        <v>0</v>
      </c>
      <c r="K63" s="7"/>
      <c r="L63" s="9">
        <f t="shared" si="25"/>
        <v>0</v>
      </c>
      <c r="M63" s="8"/>
      <c r="N63" s="9">
        <f t="shared" si="26"/>
        <v>0</v>
      </c>
      <c r="O63" s="7"/>
      <c r="P63" s="9">
        <f t="shared" si="27"/>
        <v>0</v>
      </c>
      <c r="Q63" s="8"/>
      <c r="R63" s="9">
        <f t="shared" si="28"/>
        <v>0</v>
      </c>
      <c r="S63" s="7"/>
      <c r="T63" s="9">
        <f t="shared" si="29"/>
        <v>0</v>
      </c>
      <c r="U63" s="8"/>
      <c r="V63" s="9">
        <f t="shared" si="30"/>
        <v>0</v>
      </c>
      <c r="W63" s="7"/>
      <c r="X63" s="9">
        <f t="shared" si="31"/>
        <v>0</v>
      </c>
      <c r="Y63" s="8"/>
      <c r="Z63" s="9">
        <f t="shared" si="32"/>
        <v>0</v>
      </c>
      <c r="AA63" s="7"/>
      <c r="AB63" s="9">
        <f t="shared" si="33"/>
        <v>0</v>
      </c>
      <c r="AC63" s="8"/>
      <c r="AD63" s="9"/>
      <c r="AE63" s="7"/>
      <c r="AF63" s="9">
        <f t="shared" si="34"/>
        <v>0</v>
      </c>
      <c r="AG63" s="8"/>
      <c r="AH63" s="9">
        <f t="shared" si="35"/>
        <v>0</v>
      </c>
      <c r="AI63" s="7"/>
      <c r="AJ63" s="9">
        <f t="shared" si="36"/>
        <v>0</v>
      </c>
      <c r="AK63" s="8"/>
      <c r="AL63" s="9">
        <f t="shared" si="37"/>
        <v>0</v>
      </c>
    </row>
    <row r="64" spans="5:38" ht="15.75" x14ac:dyDescent="0.25">
      <c r="E64" s="5"/>
      <c r="F64" s="7">
        <f t="shared" si="22"/>
        <v>0</v>
      </c>
      <c r="G64" s="8"/>
      <c r="H64" s="9">
        <f t="shared" si="23"/>
        <v>0</v>
      </c>
      <c r="I64" s="8"/>
      <c r="J64" s="9">
        <f t="shared" si="24"/>
        <v>0</v>
      </c>
      <c r="K64" s="7"/>
      <c r="L64" s="9">
        <f t="shared" si="25"/>
        <v>0</v>
      </c>
      <c r="M64" s="8"/>
      <c r="N64" s="9">
        <f t="shared" si="26"/>
        <v>0</v>
      </c>
      <c r="O64" s="7"/>
      <c r="P64" s="9">
        <f t="shared" si="27"/>
        <v>0</v>
      </c>
      <c r="Q64" s="8"/>
      <c r="R64" s="9">
        <f t="shared" si="28"/>
        <v>0</v>
      </c>
      <c r="S64" s="7"/>
      <c r="T64" s="9">
        <f t="shared" si="29"/>
        <v>0</v>
      </c>
      <c r="U64" s="8"/>
      <c r="V64" s="9">
        <f t="shared" si="30"/>
        <v>0</v>
      </c>
      <c r="W64" s="7"/>
      <c r="X64" s="9">
        <f t="shared" si="31"/>
        <v>0</v>
      </c>
      <c r="Y64" s="8"/>
      <c r="Z64" s="9">
        <f t="shared" si="32"/>
        <v>0</v>
      </c>
      <c r="AA64" s="7"/>
      <c r="AB64" s="9">
        <f t="shared" si="33"/>
        <v>0</v>
      </c>
      <c r="AC64" s="8"/>
      <c r="AD64" s="9"/>
      <c r="AE64" s="7"/>
      <c r="AF64" s="9">
        <f t="shared" si="34"/>
        <v>0</v>
      </c>
      <c r="AG64" s="8"/>
      <c r="AH64" s="9">
        <f t="shared" si="35"/>
        <v>0</v>
      </c>
      <c r="AI64" s="7"/>
      <c r="AJ64" s="9">
        <f t="shared" si="36"/>
        <v>0</v>
      </c>
      <c r="AK64" s="8"/>
      <c r="AL64" s="9">
        <f t="shared" si="37"/>
        <v>0</v>
      </c>
    </row>
    <row r="65" spans="5:38" ht="15.75" x14ac:dyDescent="0.25">
      <c r="E65" s="5"/>
      <c r="F65" s="7">
        <f t="shared" si="22"/>
        <v>0</v>
      </c>
      <c r="G65" s="8"/>
      <c r="H65" s="9">
        <f t="shared" si="23"/>
        <v>0</v>
      </c>
      <c r="I65" s="8"/>
      <c r="J65" s="9">
        <f t="shared" si="24"/>
        <v>0</v>
      </c>
      <c r="K65" s="7"/>
      <c r="L65" s="9">
        <f t="shared" si="25"/>
        <v>0</v>
      </c>
      <c r="M65" s="8"/>
      <c r="N65" s="9">
        <f t="shared" si="26"/>
        <v>0</v>
      </c>
      <c r="O65" s="7"/>
      <c r="P65" s="9">
        <f t="shared" si="27"/>
        <v>0</v>
      </c>
      <c r="Q65" s="8"/>
      <c r="R65" s="9">
        <f t="shared" si="28"/>
        <v>0</v>
      </c>
      <c r="S65" s="7"/>
      <c r="T65" s="9">
        <f t="shared" si="29"/>
        <v>0</v>
      </c>
      <c r="U65" s="8"/>
      <c r="V65" s="9">
        <f t="shared" si="30"/>
        <v>0</v>
      </c>
      <c r="W65" s="7"/>
      <c r="X65" s="9">
        <f t="shared" si="31"/>
        <v>0</v>
      </c>
      <c r="Y65" s="8"/>
      <c r="Z65" s="9">
        <f t="shared" si="32"/>
        <v>0</v>
      </c>
      <c r="AA65" s="7"/>
      <c r="AB65" s="9">
        <f t="shared" si="33"/>
        <v>0</v>
      </c>
      <c r="AC65" s="8"/>
      <c r="AD65" s="9"/>
      <c r="AE65" s="7"/>
      <c r="AF65" s="9">
        <f t="shared" si="34"/>
        <v>0</v>
      </c>
      <c r="AG65" s="8"/>
      <c r="AH65" s="9">
        <f t="shared" si="35"/>
        <v>0</v>
      </c>
      <c r="AI65" s="7"/>
      <c r="AJ65" s="9">
        <f t="shared" si="36"/>
        <v>0</v>
      </c>
      <c r="AK65" s="8"/>
      <c r="AL65" s="9">
        <f t="shared" si="37"/>
        <v>0</v>
      </c>
    </row>
    <row r="66" spans="5:38" ht="15.75" x14ac:dyDescent="0.25">
      <c r="E66" s="5"/>
      <c r="F66" s="7">
        <f t="shared" si="22"/>
        <v>0</v>
      </c>
      <c r="G66" s="8"/>
      <c r="H66" s="9">
        <f t="shared" si="23"/>
        <v>0</v>
      </c>
      <c r="I66" s="8"/>
      <c r="J66" s="9">
        <f t="shared" si="24"/>
        <v>0</v>
      </c>
      <c r="K66" s="7"/>
      <c r="L66" s="9">
        <f t="shared" si="25"/>
        <v>0</v>
      </c>
      <c r="M66" s="8"/>
      <c r="N66" s="9">
        <f t="shared" si="26"/>
        <v>0</v>
      </c>
      <c r="O66" s="7"/>
      <c r="P66" s="9">
        <f t="shared" si="27"/>
        <v>0</v>
      </c>
      <c r="Q66" s="8"/>
      <c r="R66" s="9">
        <f t="shared" si="28"/>
        <v>0</v>
      </c>
      <c r="S66" s="7"/>
      <c r="T66" s="9">
        <f t="shared" si="29"/>
        <v>0</v>
      </c>
      <c r="U66" s="8"/>
      <c r="V66" s="9">
        <f t="shared" si="30"/>
        <v>0</v>
      </c>
      <c r="W66" s="7"/>
      <c r="X66" s="9">
        <f t="shared" si="31"/>
        <v>0</v>
      </c>
      <c r="Y66" s="8"/>
      <c r="Z66" s="9">
        <f t="shared" si="32"/>
        <v>0</v>
      </c>
      <c r="AA66" s="7"/>
      <c r="AB66" s="9">
        <f t="shared" si="33"/>
        <v>0</v>
      </c>
      <c r="AC66" s="8"/>
      <c r="AD66" s="9"/>
      <c r="AE66" s="7"/>
      <c r="AF66" s="9">
        <f t="shared" si="34"/>
        <v>0</v>
      </c>
      <c r="AG66" s="8"/>
      <c r="AH66" s="9">
        <f t="shared" si="35"/>
        <v>0</v>
      </c>
      <c r="AI66" s="7"/>
      <c r="AJ66" s="9">
        <f t="shared" si="36"/>
        <v>0</v>
      </c>
      <c r="AK66" s="8"/>
      <c r="AL66" s="9">
        <f t="shared" si="37"/>
        <v>0</v>
      </c>
    </row>
    <row r="67" spans="5:38" ht="15.75" x14ac:dyDescent="0.25">
      <c r="E67" s="5"/>
      <c r="F67" s="7">
        <f t="shared" si="22"/>
        <v>0</v>
      </c>
      <c r="G67" s="8"/>
      <c r="H67" s="9">
        <f t="shared" si="23"/>
        <v>0</v>
      </c>
      <c r="I67" s="8"/>
      <c r="J67" s="9">
        <f t="shared" si="24"/>
        <v>0</v>
      </c>
      <c r="K67" s="7"/>
      <c r="L67" s="9">
        <f t="shared" si="25"/>
        <v>0</v>
      </c>
      <c r="M67" s="8"/>
      <c r="N67" s="9">
        <f t="shared" si="26"/>
        <v>0</v>
      </c>
      <c r="O67" s="7"/>
      <c r="P67" s="9">
        <f t="shared" si="27"/>
        <v>0</v>
      </c>
      <c r="Q67" s="8"/>
      <c r="R67" s="9">
        <f t="shared" si="28"/>
        <v>0</v>
      </c>
      <c r="S67" s="7"/>
      <c r="T67" s="9">
        <f t="shared" si="29"/>
        <v>0</v>
      </c>
      <c r="U67" s="8"/>
      <c r="V67" s="9">
        <f t="shared" si="30"/>
        <v>0</v>
      </c>
      <c r="W67" s="7"/>
      <c r="X67" s="9">
        <f t="shared" si="31"/>
        <v>0</v>
      </c>
      <c r="Y67" s="8"/>
      <c r="Z67" s="9">
        <f t="shared" si="32"/>
        <v>0</v>
      </c>
      <c r="AA67" s="7"/>
      <c r="AB67" s="9">
        <f t="shared" si="33"/>
        <v>0</v>
      </c>
      <c r="AC67" s="8"/>
      <c r="AD67" s="9"/>
      <c r="AE67" s="7"/>
      <c r="AF67" s="9">
        <f t="shared" si="34"/>
        <v>0</v>
      </c>
      <c r="AG67" s="8"/>
      <c r="AH67" s="9">
        <f t="shared" si="35"/>
        <v>0</v>
      </c>
      <c r="AI67" s="7"/>
      <c r="AJ67" s="9">
        <f t="shared" si="36"/>
        <v>0</v>
      </c>
      <c r="AK67" s="8"/>
      <c r="AL67" s="9">
        <f t="shared" si="37"/>
        <v>0</v>
      </c>
    </row>
    <row r="68" spans="5:38" ht="15.75" x14ac:dyDescent="0.25">
      <c r="E68" s="5"/>
      <c r="F68" s="7">
        <f t="shared" ref="F68:F94" si="38">SUM(H68,J68,L68,N68,P68,R68,T68,V68,X68,Z68,AB68,AD68,AF68,AH68,AJ68,AL68,AN68,AP68,AR68)</f>
        <v>0</v>
      </c>
      <c r="G68" s="8"/>
      <c r="H68" s="13">
        <f t="shared" ref="H68:H94" si="39">IF(G68="", 0, IF(G68&lt;0.1, 0, 100 + INT(MIN(G68, 8) * 10)))</f>
        <v>0</v>
      </c>
      <c r="I68" s="8"/>
      <c r="J68" s="9">
        <f t="shared" ref="J68:J94" si="40">IF(I68="", 0, IF(I68&lt;0.1, 0, 100 + INT(MIN(I68, 8) * 10)))</f>
        <v>0</v>
      </c>
      <c r="K68" s="7"/>
      <c r="L68" s="9">
        <f t="shared" ref="L68:L94" si="41">IF(K68="", 0, IF(K68&lt;0.4, -100, IF(K68&lt;0.5, 0, 100 + INT(MIN(K68, 8) * 10))))</f>
        <v>0</v>
      </c>
      <c r="M68" s="8"/>
      <c r="N68" s="9">
        <f t="shared" ref="N68:N94" si="42">IF(M68="", 0, IF(M68&lt;0.1, 0, 100 + INT(MIN(M68, 8) * 10)))</f>
        <v>0</v>
      </c>
      <c r="O68" s="7"/>
      <c r="P68" s="9">
        <f t="shared" ref="P68:P94" si="43">IF(O68="", 0, IF(O68&lt;0.4, -100, IF(O68&lt;0.5, 0, 100 + INT(MIN(O68, 8) * 10))))</f>
        <v>0</v>
      </c>
      <c r="Q68" s="8"/>
      <c r="R68" s="9">
        <f t="shared" ref="R68:R94" si="44">IF(Q68="", 0, IF(Q68&lt;0.1, 0, 100 + INT(MIN(Q68, 8) * 10)))</f>
        <v>0</v>
      </c>
      <c r="S68" s="7"/>
      <c r="T68" s="9">
        <f t="shared" ref="T68:T94" si="45">IF(S68="", 0, IF(S68&lt;0.4, -100, IF(S68&lt;0.5, 0, 100 + INT(MIN(S68, 8) * 10))))</f>
        <v>0</v>
      </c>
      <c r="U68" s="8"/>
      <c r="V68" s="9">
        <f t="shared" ref="V68:V94" si="46">IF(U68="", 0, IF(U68&lt;0.1, 0, 100 + INT(MIN(U68, 8) * 10)))</f>
        <v>0</v>
      </c>
      <c r="W68" s="7"/>
      <c r="X68" s="9">
        <f t="shared" ref="X68:X94" si="47">IF(W68="", 0, IF(W68&lt;0.4, -100, IF(W68&lt;0.5, 0, 100 + INT(MIN(W68, 8) * 10))))</f>
        <v>0</v>
      </c>
      <c r="Y68" s="8"/>
      <c r="Z68" s="9">
        <f t="shared" ref="Z68:Z94" si="48">IF(Y68="", 0, IF(Y68&lt;0.4, -100, IF(Y68&lt;0.5, 0, 100 + INT(MIN(Y68, 8) * 10))))</f>
        <v>0</v>
      </c>
      <c r="AA68" s="7"/>
      <c r="AB68" s="9">
        <f t="shared" ref="AB68:AB94" si="49">IF(AA68="", 0, IF(AA68&lt;0.4, -100, IF(AA68&lt;0.5, 0, 100 + INT(MIN(AA68, 8) * 10))))</f>
        <v>0</v>
      </c>
      <c r="AC68" s="8"/>
      <c r="AD68" s="9"/>
      <c r="AE68" s="7"/>
      <c r="AF68" s="9">
        <f t="shared" ref="AF68:AF94" si="50">IF(AE68="", 0, IF(AE68&lt;0.4, -100, IF(AE68&lt;0.5, 0, 100 + INT(MIN(AE68, 8) * 10))))</f>
        <v>0</v>
      </c>
      <c r="AG68" s="8"/>
      <c r="AH68" s="9">
        <f t="shared" ref="AH68:AH94" si="51">IF(AG68="", 0, IF(AG68&lt;0.1, 0, 100 + INT(MIN(AG68, 8) * 10)))</f>
        <v>0</v>
      </c>
      <c r="AI68" s="7"/>
      <c r="AJ68" s="9">
        <f t="shared" ref="AJ68:AJ94" si="52">IF(AI68="", 0, IF(AI68&lt;0.4, -100, IF(AI68&lt;0.5, 0, 100 + INT(MIN(AI68, 8) * 10))))</f>
        <v>0</v>
      </c>
      <c r="AK68" s="8"/>
      <c r="AL68" s="9">
        <f t="shared" ref="AL68:AL94" si="53">IF(AK68="", 0, IF(AK68&lt;0.4, -100, IF(AK68&lt;0.5, 0, 100 + INT(MIN(AK68, 8) * 10))))</f>
        <v>0</v>
      </c>
    </row>
    <row r="69" spans="5:38" ht="15.75" x14ac:dyDescent="0.25">
      <c r="E69" s="5"/>
      <c r="F69" s="7">
        <f t="shared" si="38"/>
        <v>0</v>
      </c>
      <c r="G69" s="8"/>
      <c r="H69" s="9">
        <f t="shared" si="39"/>
        <v>0</v>
      </c>
      <c r="I69" s="8"/>
      <c r="J69" s="9">
        <f t="shared" si="40"/>
        <v>0</v>
      </c>
      <c r="K69" s="7"/>
      <c r="L69" s="9">
        <f t="shared" si="41"/>
        <v>0</v>
      </c>
      <c r="M69" s="8"/>
      <c r="N69" s="9">
        <f t="shared" si="42"/>
        <v>0</v>
      </c>
      <c r="O69" s="7"/>
      <c r="P69" s="9">
        <f t="shared" si="43"/>
        <v>0</v>
      </c>
      <c r="Q69" s="8"/>
      <c r="R69" s="9">
        <f t="shared" si="44"/>
        <v>0</v>
      </c>
      <c r="S69" s="7"/>
      <c r="T69" s="9">
        <f t="shared" si="45"/>
        <v>0</v>
      </c>
      <c r="U69" s="8"/>
      <c r="V69" s="9">
        <f t="shared" si="46"/>
        <v>0</v>
      </c>
      <c r="W69" s="7"/>
      <c r="X69" s="9">
        <f t="shared" si="47"/>
        <v>0</v>
      </c>
      <c r="Y69" s="8"/>
      <c r="Z69" s="9">
        <f t="shared" si="48"/>
        <v>0</v>
      </c>
      <c r="AA69" s="7"/>
      <c r="AB69" s="9">
        <f t="shared" si="49"/>
        <v>0</v>
      </c>
      <c r="AC69" s="8"/>
      <c r="AD69" s="9"/>
      <c r="AE69" s="7"/>
      <c r="AF69" s="9">
        <f t="shared" si="50"/>
        <v>0</v>
      </c>
      <c r="AG69" s="8"/>
      <c r="AH69" s="9">
        <f t="shared" si="51"/>
        <v>0</v>
      </c>
      <c r="AI69" s="7"/>
      <c r="AJ69" s="9">
        <f t="shared" si="52"/>
        <v>0</v>
      </c>
      <c r="AK69" s="8"/>
      <c r="AL69" s="9">
        <f t="shared" si="53"/>
        <v>0</v>
      </c>
    </row>
    <row r="70" spans="5:38" ht="15.75" x14ac:dyDescent="0.25">
      <c r="E70" s="5"/>
      <c r="F70" s="7">
        <f t="shared" si="38"/>
        <v>0</v>
      </c>
      <c r="G70" s="8"/>
      <c r="H70" s="9">
        <f t="shared" si="39"/>
        <v>0</v>
      </c>
      <c r="I70" s="8"/>
      <c r="J70" s="9">
        <f t="shared" si="40"/>
        <v>0</v>
      </c>
      <c r="K70" s="7"/>
      <c r="L70" s="9">
        <f t="shared" si="41"/>
        <v>0</v>
      </c>
      <c r="M70" s="8"/>
      <c r="N70" s="9">
        <f t="shared" si="42"/>
        <v>0</v>
      </c>
      <c r="O70" s="7"/>
      <c r="P70" s="9">
        <f t="shared" si="43"/>
        <v>0</v>
      </c>
      <c r="Q70" s="8"/>
      <c r="R70" s="9">
        <f t="shared" si="44"/>
        <v>0</v>
      </c>
      <c r="S70" s="7"/>
      <c r="T70" s="9">
        <f t="shared" si="45"/>
        <v>0</v>
      </c>
      <c r="U70" s="8"/>
      <c r="V70" s="9">
        <f t="shared" si="46"/>
        <v>0</v>
      </c>
      <c r="W70" s="7"/>
      <c r="X70" s="9">
        <f t="shared" si="47"/>
        <v>0</v>
      </c>
      <c r="Y70" s="8"/>
      <c r="Z70" s="9">
        <f t="shared" si="48"/>
        <v>0</v>
      </c>
      <c r="AA70" s="7"/>
      <c r="AB70" s="9">
        <f t="shared" si="49"/>
        <v>0</v>
      </c>
      <c r="AC70" s="8"/>
      <c r="AD70" s="9"/>
      <c r="AE70" s="7"/>
      <c r="AF70" s="9">
        <f t="shared" si="50"/>
        <v>0</v>
      </c>
      <c r="AG70" s="8"/>
      <c r="AH70" s="9">
        <f t="shared" si="51"/>
        <v>0</v>
      </c>
      <c r="AI70" s="7"/>
      <c r="AJ70" s="9">
        <f t="shared" si="52"/>
        <v>0</v>
      </c>
      <c r="AK70" s="8"/>
      <c r="AL70" s="9">
        <f t="shared" si="53"/>
        <v>0</v>
      </c>
    </row>
    <row r="71" spans="5:38" ht="15.75" x14ac:dyDescent="0.25">
      <c r="E71" s="5"/>
      <c r="F71" s="7">
        <f t="shared" si="38"/>
        <v>0</v>
      </c>
      <c r="G71" s="8"/>
      <c r="H71" s="9">
        <f t="shared" si="39"/>
        <v>0</v>
      </c>
      <c r="I71" s="8"/>
      <c r="J71" s="9">
        <f t="shared" si="40"/>
        <v>0</v>
      </c>
      <c r="K71" s="7"/>
      <c r="L71" s="9">
        <f t="shared" si="41"/>
        <v>0</v>
      </c>
      <c r="M71" s="8"/>
      <c r="N71" s="9">
        <f t="shared" si="42"/>
        <v>0</v>
      </c>
      <c r="O71" s="7"/>
      <c r="P71" s="9">
        <f t="shared" si="43"/>
        <v>0</v>
      </c>
      <c r="Q71" s="8"/>
      <c r="R71" s="9">
        <f t="shared" si="44"/>
        <v>0</v>
      </c>
      <c r="S71" s="7"/>
      <c r="T71" s="9">
        <f t="shared" si="45"/>
        <v>0</v>
      </c>
      <c r="U71" s="8"/>
      <c r="V71" s="9">
        <f t="shared" si="46"/>
        <v>0</v>
      </c>
      <c r="W71" s="7"/>
      <c r="X71" s="9">
        <f t="shared" si="47"/>
        <v>0</v>
      </c>
      <c r="Y71" s="8"/>
      <c r="Z71" s="9">
        <f t="shared" si="48"/>
        <v>0</v>
      </c>
      <c r="AA71" s="7"/>
      <c r="AB71" s="9">
        <f t="shared" si="49"/>
        <v>0</v>
      </c>
      <c r="AC71" s="8"/>
      <c r="AD71" s="9"/>
      <c r="AE71" s="7"/>
      <c r="AF71" s="9">
        <f t="shared" si="50"/>
        <v>0</v>
      </c>
      <c r="AG71" s="8"/>
      <c r="AH71" s="9">
        <f t="shared" si="51"/>
        <v>0</v>
      </c>
      <c r="AI71" s="7"/>
      <c r="AJ71" s="9">
        <f t="shared" si="52"/>
        <v>0</v>
      </c>
      <c r="AK71" s="8"/>
      <c r="AL71" s="9">
        <f t="shared" si="53"/>
        <v>0</v>
      </c>
    </row>
    <row r="72" spans="5:38" ht="15.75" x14ac:dyDescent="0.25">
      <c r="E72" s="5"/>
      <c r="F72" s="7">
        <f t="shared" si="38"/>
        <v>0</v>
      </c>
      <c r="G72" s="8"/>
      <c r="H72" s="9">
        <f t="shared" si="39"/>
        <v>0</v>
      </c>
      <c r="I72" s="8"/>
      <c r="J72" s="9">
        <f t="shared" si="40"/>
        <v>0</v>
      </c>
      <c r="K72" s="7"/>
      <c r="L72" s="9">
        <f t="shared" si="41"/>
        <v>0</v>
      </c>
      <c r="M72" s="8"/>
      <c r="N72" s="9">
        <f t="shared" si="42"/>
        <v>0</v>
      </c>
      <c r="O72" s="7"/>
      <c r="P72" s="9">
        <f t="shared" si="43"/>
        <v>0</v>
      </c>
      <c r="Q72" s="8"/>
      <c r="R72" s="9">
        <f t="shared" si="44"/>
        <v>0</v>
      </c>
      <c r="S72" s="7"/>
      <c r="T72" s="9">
        <f t="shared" si="45"/>
        <v>0</v>
      </c>
      <c r="U72" s="8"/>
      <c r="V72" s="9">
        <f t="shared" si="46"/>
        <v>0</v>
      </c>
      <c r="W72" s="7"/>
      <c r="X72" s="9">
        <f t="shared" si="47"/>
        <v>0</v>
      </c>
      <c r="Y72" s="8"/>
      <c r="Z72" s="9">
        <f t="shared" si="48"/>
        <v>0</v>
      </c>
      <c r="AA72" s="7"/>
      <c r="AB72" s="9">
        <f t="shared" si="49"/>
        <v>0</v>
      </c>
      <c r="AC72" s="8"/>
      <c r="AD72" s="9"/>
      <c r="AE72" s="7"/>
      <c r="AF72" s="9">
        <f t="shared" si="50"/>
        <v>0</v>
      </c>
      <c r="AG72" s="8"/>
      <c r="AH72" s="9">
        <f t="shared" si="51"/>
        <v>0</v>
      </c>
      <c r="AI72" s="7"/>
      <c r="AJ72" s="9">
        <f t="shared" si="52"/>
        <v>0</v>
      </c>
      <c r="AK72" s="8"/>
      <c r="AL72" s="9">
        <f t="shared" si="53"/>
        <v>0</v>
      </c>
    </row>
    <row r="73" spans="5:38" ht="15.75" x14ac:dyDescent="0.25">
      <c r="E73" s="5"/>
      <c r="F73" s="7">
        <f t="shared" si="38"/>
        <v>0</v>
      </c>
      <c r="G73" s="8"/>
      <c r="H73" s="9">
        <f t="shared" si="39"/>
        <v>0</v>
      </c>
      <c r="I73" s="8"/>
      <c r="J73" s="9">
        <f t="shared" si="40"/>
        <v>0</v>
      </c>
      <c r="K73" s="7"/>
      <c r="L73" s="9">
        <f t="shared" si="41"/>
        <v>0</v>
      </c>
      <c r="M73" s="8"/>
      <c r="N73" s="9">
        <f t="shared" si="42"/>
        <v>0</v>
      </c>
      <c r="O73" s="7"/>
      <c r="P73" s="9">
        <f t="shared" si="43"/>
        <v>0</v>
      </c>
      <c r="Q73" s="8"/>
      <c r="R73" s="9">
        <f t="shared" si="44"/>
        <v>0</v>
      </c>
      <c r="S73" s="7"/>
      <c r="T73" s="9">
        <f t="shared" si="45"/>
        <v>0</v>
      </c>
      <c r="U73" s="8"/>
      <c r="V73" s="9">
        <f t="shared" si="46"/>
        <v>0</v>
      </c>
      <c r="W73" s="7"/>
      <c r="X73" s="9">
        <f t="shared" si="47"/>
        <v>0</v>
      </c>
      <c r="Y73" s="8"/>
      <c r="Z73" s="9">
        <f t="shared" si="48"/>
        <v>0</v>
      </c>
      <c r="AA73" s="7"/>
      <c r="AB73" s="9">
        <f t="shared" si="49"/>
        <v>0</v>
      </c>
      <c r="AC73" s="8"/>
      <c r="AD73" s="9"/>
      <c r="AE73" s="7"/>
      <c r="AF73" s="9">
        <f t="shared" si="50"/>
        <v>0</v>
      </c>
      <c r="AG73" s="8"/>
      <c r="AH73" s="9">
        <f t="shared" si="51"/>
        <v>0</v>
      </c>
      <c r="AI73" s="7"/>
      <c r="AJ73" s="9">
        <f t="shared" si="52"/>
        <v>0</v>
      </c>
      <c r="AK73" s="8"/>
      <c r="AL73" s="9">
        <f t="shared" si="53"/>
        <v>0</v>
      </c>
    </row>
    <row r="74" spans="5:38" ht="15.75" x14ac:dyDescent="0.25">
      <c r="E74" s="5"/>
      <c r="F74" s="7">
        <f t="shared" si="38"/>
        <v>0</v>
      </c>
      <c r="G74" s="8"/>
      <c r="H74" s="9">
        <f t="shared" si="39"/>
        <v>0</v>
      </c>
      <c r="I74" s="8"/>
      <c r="J74" s="9">
        <f t="shared" si="40"/>
        <v>0</v>
      </c>
      <c r="K74" s="7"/>
      <c r="L74" s="9">
        <f t="shared" si="41"/>
        <v>0</v>
      </c>
      <c r="M74" s="8"/>
      <c r="N74" s="9">
        <f t="shared" si="42"/>
        <v>0</v>
      </c>
      <c r="O74" s="7"/>
      <c r="P74" s="9">
        <f t="shared" si="43"/>
        <v>0</v>
      </c>
      <c r="Q74" s="8"/>
      <c r="R74" s="9">
        <f t="shared" si="44"/>
        <v>0</v>
      </c>
      <c r="S74" s="7"/>
      <c r="T74" s="9">
        <f t="shared" si="45"/>
        <v>0</v>
      </c>
      <c r="U74" s="8"/>
      <c r="V74" s="9">
        <f t="shared" si="46"/>
        <v>0</v>
      </c>
      <c r="W74" s="7"/>
      <c r="X74" s="9">
        <f t="shared" si="47"/>
        <v>0</v>
      </c>
      <c r="Y74" s="8"/>
      <c r="Z74" s="9">
        <f t="shared" si="48"/>
        <v>0</v>
      </c>
      <c r="AA74" s="7"/>
      <c r="AB74" s="9">
        <f t="shared" si="49"/>
        <v>0</v>
      </c>
      <c r="AC74" s="8"/>
      <c r="AD74" s="9"/>
      <c r="AE74" s="7"/>
      <c r="AF74" s="9">
        <f t="shared" si="50"/>
        <v>0</v>
      </c>
      <c r="AG74" s="8"/>
      <c r="AH74" s="9">
        <f t="shared" si="51"/>
        <v>0</v>
      </c>
      <c r="AI74" s="7"/>
      <c r="AJ74" s="9">
        <f t="shared" si="52"/>
        <v>0</v>
      </c>
      <c r="AK74" s="8"/>
      <c r="AL74" s="9">
        <f t="shared" si="53"/>
        <v>0</v>
      </c>
    </row>
    <row r="75" spans="5:38" ht="15.75" x14ac:dyDescent="0.25">
      <c r="E75" s="5"/>
      <c r="F75" s="7">
        <f t="shared" si="38"/>
        <v>0</v>
      </c>
      <c r="G75" s="8"/>
      <c r="H75" s="9">
        <f t="shared" si="39"/>
        <v>0</v>
      </c>
      <c r="I75" s="8"/>
      <c r="J75" s="9">
        <f t="shared" si="40"/>
        <v>0</v>
      </c>
      <c r="K75" s="7"/>
      <c r="L75" s="9">
        <f t="shared" si="41"/>
        <v>0</v>
      </c>
      <c r="M75" s="8"/>
      <c r="N75" s="9">
        <f t="shared" si="42"/>
        <v>0</v>
      </c>
      <c r="O75" s="7"/>
      <c r="P75" s="9">
        <f t="shared" si="43"/>
        <v>0</v>
      </c>
      <c r="Q75" s="8"/>
      <c r="R75" s="9">
        <f t="shared" si="44"/>
        <v>0</v>
      </c>
      <c r="S75" s="7"/>
      <c r="T75" s="9">
        <f t="shared" si="45"/>
        <v>0</v>
      </c>
      <c r="U75" s="8"/>
      <c r="V75" s="9">
        <f t="shared" si="46"/>
        <v>0</v>
      </c>
      <c r="W75" s="7"/>
      <c r="X75" s="9">
        <f t="shared" si="47"/>
        <v>0</v>
      </c>
      <c r="Y75" s="8"/>
      <c r="Z75" s="9">
        <f t="shared" si="48"/>
        <v>0</v>
      </c>
      <c r="AA75" s="7"/>
      <c r="AB75" s="9">
        <f t="shared" si="49"/>
        <v>0</v>
      </c>
      <c r="AC75" s="8"/>
      <c r="AD75" s="9"/>
      <c r="AE75" s="7"/>
      <c r="AF75" s="9">
        <f t="shared" si="50"/>
        <v>0</v>
      </c>
      <c r="AG75" s="8"/>
      <c r="AH75" s="9">
        <f t="shared" si="51"/>
        <v>0</v>
      </c>
      <c r="AI75" s="7"/>
      <c r="AJ75" s="9">
        <f t="shared" si="52"/>
        <v>0</v>
      </c>
      <c r="AK75" s="8"/>
      <c r="AL75" s="9">
        <f t="shared" si="53"/>
        <v>0</v>
      </c>
    </row>
    <row r="76" spans="5:38" ht="15.75" x14ac:dyDescent="0.25">
      <c r="E76" s="5"/>
      <c r="F76" s="7">
        <f t="shared" si="38"/>
        <v>0</v>
      </c>
      <c r="G76" s="8"/>
      <c r="H76" s="9">
        <f t="shared" si="39"/>
        <v>0</v>
      </c>
      <c r="I76" s="8"/>
      <c r="J76" s="9">
        <f t="shared" si="40"/>
        <v>0</v>
      </c>
      <c r="K76" s="7"/>
      <c r="L76" s="9">
        <f t="shared" si="41"/>
        <v>0</v>
      </c>
      <c r="M76" s="8"/>
      <c r="N76" s="9">
        <f t="shared" si="42"/>
        <v>0</v>
      </c>
      <c r="O76" s="7"/>
      <c r="P76" s="9">
        <f t="shared" si="43"/>
        <v>0</v>
      </c>
      <c r="Q76" s="8"/>
      <c r="R76" s="9">
        <f t="shared" si="44"/>
        <v>0</v>
      </c>
      <c r="S76" s="7"/>
      <c r="T76" s="9">
        <f t="shared" si="45"/>
        <v>0</v>
      </c>
      <c r="U76" s="8"/>
      <c r="V76" s="9">
        <f t="shared" si="46"/>
        <v>0</v>
      </c>
      <c r="W76" s="7"/>
      <c r="X76" s="9">
        <f t="shared" si="47"/>
        <v>0</v>
      </c>
      <c r="Y76" s="8"/>
      <c r="Z76" s="9">
        <f t="shared" si="48"/>
        <v>0</v>
      </c>
      <c r="AA76" s="7"/>
      <c r="AB76" s="9">
        <f t="shared" si="49"/>
        <v>0</v>
      </c>
      <c r="AC76" s="8"/>
      <c r="AD76" s="9"/>
      <c r="AE76" s="7"/>
      <c r="AF76" s="9">
        <f t="shared" si="50"/>
        <v>0</v>
      </c>
      <c r="AG76" s="8"/>
      <c r="AH76" s="9">
        <f t="shared" si="51"/>
        <v>0</v>
      </c>
      <c r="AI76" s="7"/>
      <c r="AJ76" s="9">
        <f t="shared" si="52"/>
        <v>0</v>
      </c>
      <c r="AK76" s="8"/>
      <c r="AL76" s="9">
        <f t="shared" si="53"/>
        <v>0</v>
      </c>
    </row>
    <row r="77" spans="5:38" ht="15.75" x14ac:dyDescent="0.25">
      <c r="E77" s="5"/>
      <c r="F77" s="7">
        <f t="shared" si="38"/>
        <v>0</v>
      </c>
      <c r="G77" s="8"/>
      <c r="H77" s="9">
        <f t="shared" si="39"/>
        <v>0</v>
      </c>
      <c r="I77" s="8"/>
      <c r="J77" s="9">
        <f t="shared" si="40"/>
        <v>0</v>
      </c>
      <c r="K77" s="7"/>
      <c r="L77" s="9">
        <f t="shared" si="41"/>
        <v>0</v>
      </c>
      <c r="M77" s="8"/>
      <c r="N77" s="9">
        <f t="shared" si="42"/>
        <v>0</v>
      </c>
      <c r="O77" s="7"/>
      <c r="P77" s="9">
        <f t="shared" si="43"/>
        <v>0</v>
      </c>
      <c r="Q77" s="8"/>
      <c r="R77" s="9">
        <f t="shared" si="44"/>
        <v>0</v>
      </c>
      <c r="S77" s="7"/>
      <c r="T77" s="9">
        <f t="shared" si="45"/>
        <v>0</v>
      </c>
      <c r="U77" s="8"/>
      <c r="V77" s="9">
        <f t="shared" si="46"/>
        <v>0</v>
      </c>
      <c r="W77" s="7"/>
      <c r="X77" s="9">
        <f t="shared" si="47"/>
        <v>0</v>
      </c>
      <c r="Y77" s="8"/>
      <c r="Z77" s="9">
        <f t="shared" si="48"/>
        <v>0</v>
      </c>
      <c r="AA77" s="7"/>
      <c r="AB77" s="9">
        <f t="shared" si="49"/>
        <v>0</v>
      </c>
      <c r="AC77" s="8"/>
      <c r="AD77" s="9"/>
      <c r="AE77" s="7"/>
      <c r="AF77" s="9">
        <f t="shared" si="50"/>
        <v>0</v>
      </c>
      <c r="AG77" s="8"/>
      <c r="AH77" s="9">
        <f t="shared" si="51"/>
        <v>0</v>
      </c>
      <c r="AI77" s="7"/>
      <c r="AJ77" s="9">
        <f t="shared" si="52"/>
        <v>0</v>
      </c>
      <c r="AK77" s="8"/>
      <c r="AL77" s="9">
        <f t="shared" si="53"/>
        <v>0</v>
      </c>
    </row>
    <row r="78" spans="5:38" ht="15.75" x14ac:dyDescent="0.25">
      <c r="E78" s="5"/>
      <c r="F78" s="7">
        <f t="shared" si="38"/>
        <v>0</v>
      </c>
      <c r="G78" s="8"/>
      <c r="H78" s="9">
        <f t="shared" si="39"/>
        <v>0</v>
      </c>
      <c r="I78" s="8"/>
      <c r="J78" s="9">
        <f t="shared" si="40"/>
        <v>0</v>
      </c>
      <c r="K78" s="7"/>
      <c r="L78" s="9">
        <f t="shared" si="41"/>
        <v>0</v>
      </c>
      <c r="M78" s="8"/>
      <c r="N78" s="9">
        <f t="shared" si="42"/>
        <v>0</v>
      </c>
      <c r="O78" s="7"/>
      <c r="P78" s="9">
        <f t="shared" si="43"/>
        <v>0</v>
      </c>
      <c r="Q78" s="8"/>
      <c r="R78" s="9">
        <f t="shared" si="44"/>
        <v>0</v>
      </c>
      <c r="S78" s="7"/>
      <c r="T78" s="9">
        <f t="shared" si="45"/>
        <v>0</v>
      </c>
      <c r="U78" s="8"/>
      <c r="V78" s="9">
        <f t="shared" si="46"/>
        <v>0</v>
      </c>
      <c r="W78" s="7"/>
      <c r="X78" s="9">
        <f t="shared" si="47"/>
        <v>0</v>
      </c>
      <c r="Y78" s="8"/>
      <c r="Z78" s="9">
        <f t="shared" si="48"/>
        <v>0</v>
      </c>
      <c r="AA78" s="7"/>
      <c r="AB78" s="9">
        <f t="shared" si="49"/>
        <v>0</v>
      </c>
      <c r="AC78" s="8"/>
      <c r="AD78" s="9"/>
      <c r="AE78" s="7"/>
      <c r="AF78" s="9">
        <f t="shared" si="50"/>
        <v>0</v>
      </c>
      <c r="AG78" s="8"/>
      <c r="AH78" s="9">
        <f t="shared" si="51"/>
        <v>0</v>
      </c>
      <c r="AI78" s="7"/>
      <c r="AJ78" s="9">
        <f t="shared" si="52"/>
        <v>0</v>
      </c>
      <c r="AK78" s="8"/>
      <c r="AL78" s="9">
        <f t="shared" si="53"/>
        <v>0</v>
      </c>
    </row>
    <row r="79" spans="5:38" ht="15.75" x14ac:dyDescent="0.25">
      <c r="E79" s="5"/>
      <c r="F79" s="7">
        <f t="shared" si="38"/>
        <v>0</v>
      </c>
      <c r="G79" s="8"/>
      <c r="H79" s="9">
        <f t="shared" si="39"/>
        <v>0</v>
      </c>
      <c r="I79" s="8"/>
      <c r="J79" s="9">
        <f t="shared" si="40"/>
        <v>0</v>
      </c>
      <c r="K79" s="7"/>
      <c r="L79" s="9">
        <f t="shared" si="41"/>
        <v>0</v>
      </c>
      <c r="M79" s="8"/>
      <c r="N79" s="9">
        <f t="shared" si="42"/>
        <v>0</v>
      </c>
      <c r="O79" s="7"/>
      <c r="P79" s="9">
        <f t="shared" si="43"/>
        <v>0</v>
      </c>
      <c r="Q79" s="8"/>
      <c r="R79" s="9">
        <f t="shared" si="44"/>
        <v>0</v>
      </c>
      <c r="S79" s="7"/>
      <c r="T79" s="9">
        <f t="shared" si="45"/>
        <v>0</v>
      </c>
      <c r="U79" s="8"/>
      <c r="V79" s="9">
        <f t="shared" si="46"/>
        <v>0</v>
      </c>
      <c r="W79" s="7"/>
      <c r="X79" s="9">
        <f t="shared" si="47"/>
        <v>0</v>
      </c>
      <c r="Y79" s="8"/>
      <c r="Z79" s="9">
        <f t="shared" si="48"/>
        <v>0</v>
      </c>
      <c r="AA79" s="7"/>
      <c r="AB79" s="9">
        <f t="shared" si="49"/>
        <v>0</v>
      </c>
      <c r="AC79" s="8"/>
      <c r="AD79" s="9"/>
      <c r="AE79" s="7"/>
      <c r="AF79" s="9">
        <f t="shared" si="50"/>
        <v>0</v>
      </c>
      <c r="AG79" s="8"/>
      <c r="AH79" s="9">
        <f t="shared" si="51"/>
        <v>0</v>
      </c>
      <c r="AI79" s="7"/>
      <c r="AJ79" s="9">
        <f t="shared" si="52"/>
        <v>0</v>
      </c>
      <c r="AK79" s="8"/>
      <c r="AL79" s="9">
        <f t="shared" si="53"/>
        <v>0</v>
      </c>
    </row>
    <row r="80" spans="5:38" ht="15.75" x14ac:dyDescent="0.25">
      <c r="E80" s="5"/>
      <c r="F80" s="7">
        <f t="shared" si="38"/>
        <v>0</v>
      </c>
      <c r="G80" s="8"/>
      <c r="H80" s="9">
        <f t="shared" si="39"/>
        <v>0</v>
      </c>
      <c r="I80" s="8"/>
      <c r="J80" s="9">
        <f t="shared" si="40"/>
        <v>0</v>
      </c>
      <c r="K80" s="7"/>
      <c r="L80" s="9">
        <f t="shared" si="41"/>
        <v>0</v>
      </c>
      <c r="M80" s="8"/>
      <c r="N80" s="9">
        <f t="shared" si="42"/>
        <v>0</v>
      </c>
      <c r="O80" s="7"/>
      <c r="P80" s="9">
        <f t="shared" si="43"/>
        <v>0</v>
      </c>
      <c r="Q80" s="8"/>
      <c r="R80" s="9">
        <f t="shared" si="44"/>
        <v>0</v>
      </c>
      <c r="S80" s="7"/>
      <c r="T80" s="9">
        <f t="shared" si="45"/>
        <v>0</v>
      </c>
      <c r="U80" s="8"/>
      <c r="V80" s="9">
        <f t="shared" si="46"/>
        <v>0</v>
      </c>
      <c r="W80" s="7"/>
      <c r="X80" s="9">
        <f t="shared" si="47"/>
        <v>0</v>
      </c>
      <c r="Y80" s="8"/>
      <c r="Z80" s="9">
        <f t="shared" si="48"/>
        <v>0</v>
      </c>
      <c r="AA80" s="7"/>
      <c r="AB80" s="9">
        <f t="shared" si="49"/>
        <v>0</v>
      </c>
      <c r="AC80" s="8"/>
      <c r="AD80" s="9"/>
      <c r="AE80" s="7"/>
      <c r="AF80" s="9">
        <f t="shared" si="50"/>
        <v>0</v>
      </c>
      <c r="AG80" s="8"/>
      <c r="AH80" s="9">
        <f t="shared" si="51"/>
        <v>0</v>
      </c>
      <c r="AI80" s="7"/>
      <c r="AJ80" s="9">
        <f t="shared" si="52"/>
        <v>0</v>
      </c>
      <c r="AK80" s="8"/>
      <c r="AL80" s="9">
        <f t="shared" si="53"/>
        <v>0</v>
      </c>
    </row>
    <row r="81" spans="5:38" ht="15.75" x14ac:dyDescent="0.25">
      <c r="E81" s="5"/>
      <c r="F81" s="7">
        <f t="shared" si="38"/>
        <v>0</v>
      </c>
      <c r="G81" s="8"/>
      <c r="H81" s="9">
        <f t="shared" si="39"/>
        <v>0</v>
      </c>
      <c r="I81" s="8"/>
      <c r="J81" s="9">
        <f t="shared" si="40"/>
        <v>0</v>
      </c>
      <c r="K81" s="7"/>
      <c r="L81" s="9">
        <f t="shared" si="41"/>
        <v>0</v>
      </c>
      <c r="M81" s="8"/>
      <c r="N81" s="9">
        <f t="shared" si="42"/>
        <v>0</v>
      </c>
      <c r="O81" s="7"/>
      <c r="P81" s="9">
        <f t="shared" si="43"/>
        <v>0</v>
      </c>
      <c r="Q81" s="8"/>
      <c r="R81" s="9">
        <f t="shared" si="44"/>
        <v>0</v>
      </c>
      <c r="S81" s="7"/>
      <c r="T81" s="9">
        <f t="shared" si="45"/>
        <v>0</v>
      </c>
      <c r="U81" s="8"/>
      <c r="V81" s="9">
        <f t="shared" si="46"/>
        <v>0</v>
      </c>
      <c r="W81" s="7"/>
      <c r="X81" s="9">
        <f t="shared" si="47"/>
        <v>0</v>
      </c>
      <c r="Y81" s="8"/>
      <c r="Z81" s="9">
        <f t="shared" si="48"/>
        <v>0</v>
      </c>
      <c r="AA81" s="7"/>
      <c r="AB81" s="9">
        <f t="shared" si="49"/>
        <v>0</v>
      </c>
      <c r="AC81" s="8"/>
      <c r="AD81" s="9"/>
      <c r="AE81" s="7"/>
      <c r="AF81" s="9">
        <f t="shared" si="50"/>
        <v>0</v>
      </c>
      <c r="AG81" s="8"/>
      <c r="AH81" s="9">
        <f t="shared" si="51"/>
        <v>0</v>
      </c>
      <c r="AI81" s="7"/>
      <c r="AJ81" s="9">
        <f t="shared" si="52"/>
        <v>0</v>
      </c>
      <c r="AK81" s="8"/>
      <c r="AL81" s="9">
        <f t="shared" si="53"/>
        <v>0</v>
      </c>
    </row>
    <row r="82" spans="5:38" ht="15.75" x14ac:dyDescent="0.25">
      <c r="E82" s="5"/>
      <c r="F82" s="7">
        <f t="shared" si="38"/>
        <v>0</v>
      </c>
      <c r="G82" s="8"/>
      <c r="H82" s="9">
        <f t="shared" si="39"/>
        <v>0</v>
      </c>
      <c r="I82" s="8"/>
      <c r="J82" s="9">
        <f t="shared" si="40"/>
        <v>0</v>
      </c>
      <c r="K82" s="7"/>
      <c r="L82" s="9">
        <f t="shared" si="41"/>
        <v>0</v>
      </c>
      <c r="M82" s="8"/>
      <c r="N82" s="9">
        <f t="shared" si="42"/>
        <v>0</v>
      </c>
      <c r="O82" s="7"/>
      <c r="P82" s="9">
        <f t="shared" si="43"/>
        <v>0</v>
      </c>
      <c r="Q82" s="8"/>
      <c r="R82" s="9">
        <f t="shared" si="44"/>
        <v>0</v>
      </c>
      <c r="S82" s="7"/>
      <c r="T82" s="9">
        <f t="shared" si="45"/>
        <v>0</v>
      </c>
      <c r="U82" s="8"/>
      <c r="V82" s="9">
        <f t="shared" si="46"/>
        <v>0</v>
      </c>
      <c r="W82" s="7"/>
      <c r="X82" s="9">
        <f t="shared" si="47"/>
        <v>0</v>
      </c>
      <c r="Y82" s="8"/>
      <c r="Z82" s="9">
        <f t="shared" si="48"/>
        <v>0</v>
      </c>
      <c r="AA82" s="7"/>
      <c r="AB82" s="9">
        <f t="shared" si="49"/>
        <v>0</v>
      </c>
      <c r="AC82" s="8"/>
      <c r="AD82" s="9"/>
      <c r="AE82" s="7"/>
      <c r="AF82" s="9">
        <f t="shared" si="50"/>
        <v>0</v>
      </c>
      <c r="AG82" s="8"/>
      <c r="AH82" s="9">
        <f t="shared" si="51"/>
        <v>0</v>
      </c>
      <c r="AI82" s="7"/>
      <c r="AJ82" s="9">
        <f t="shared" si="52"/>
        <v>0</v>
      </c>
      <c r="AK82" s="8"/>
      <c r="AL82" s="9">
        <f t="shared" si="53"/>
        <v>0</v>
      </c>
    </row>
    <row r="83" spans="5:38" ht="15.75" x14ac:dyDescent="0.25">
      <c r="E83" s="5"/>
      <c r="F83" s="7">
        <f t="shared" si="38"/>
        <v>0</v>
      </c>
      <c r="G83" s="8"/>
      <c r="H83" s="9">
        <f t="shared" si="39"/>
        <v>0</v>
      </c>
      <c r="I83" s="8"/>
      <c r="J83" s="9">
        <f t="shared" si="40"/>
        <v>0</v>
      </c>
      <c r="K83" s="7"/>
      <c r="L83" s="9">
        <f t="shared" si="41"/>
        <v>0</v>
      </c>
      <c r="M83" s="8"/>
      <c r="N83" s="9">
        <f t="shared" si="42"/>
        <v>0</v>
      </c>
      <c r="O83" s="7"/>
      <c r="P83" s="9">
        <f t="shared" si="43"/>
        <v>0</v>
      </c>
      <c r="Q83" s="8"/>
      <c r="R83" s="9">
        <f t="shared" si="44"/>
        <v>0</v>
      </c>
      <c r="S83" s="7"/>
      <c r="T83" s="9">
        <f t="shared" si="45"/>
        <v>0</v>
      </c>
      <c r="U83" s="8"/>
      <c r="V83" s="9">
        <f t="shared" si="46"/>
        <v>0</v>
      </c>
      <c r="W83" s="7"/>
      <c r="X83" s="9">
        <f t="shared" si="47"/>
        <v>0</v>
      </c>
      <c r="Y83" s="8"/>
      <c r="Z83" s="9">
        <f t="shared" si="48"/>
        <v>0</v>
      </c>
      <c r="AA83" s="7"/>
      <c r="AB83" s="9">
        <f t="shared" si="49"/>
        <v>0</v>
      </c>
      <c r="AC83" s="8"/>
      <c r="AD83" s="9"/>
      <c r="AE83" s="7"/>
      <c r="AF83" s="9">
        <f t="shared" si="50"/>
        <v>0</v>
      </c>
      <c r="AG83" s="8"/>
      <c r="AH83" s="9">
        <f t="shared" si="51"/>
        <v>0</v>
      </c>
      <c r="AI83" s="7"/>
      <c r="AJ83" s="9">
        <f t="shared" si="52"/>
        <v>0</v>
      </c>
      <c r="AK83" s="8"/>
      <c r="AL83" s="9">
        <f t="shared" si="53"/>
        <v>0</v>
      </c>
    </row>
    <row r="84" spans="5:38" ht="15.75" x14ac:dyDescent="0.25">
      <c r="E84" s="5"/>
      <c r="F84" s="7">
        <f t="shared" si="38"/>
        <v>0</v>
      </c>
      <c r="G84" s="8"/>
      <c r="H84" s="9">
        <f t="shared" si="39"/>
        <v>0</v>
      </c>
      <c r="I84" s="8"/>
      <c r="J84" s="9">
        <f t="shared" si="40"/>
        <v>0</v>
      </c>
      <c r="K84" s="7"/>
      <c r="L84" s="9">
        <f t="shared" si="41"/>
        <v>0</v>
      </c>
      <c r="M84" s="8"/>
      <c r="N84" s="9">
        <f t="shared" si="42"/>
        <v>0</v>
      </c>
      <c r="O84" s="7"/>
      <c r="P84" s="9">
        <f t="shared" si="43"/>
        <v>0</v>
      </c>
      <c r="Q84" s="8"/>
      <c r="R84" s="9">
        <f t="shared" si="44"/>
        <v>0</v>
      </c>
      <c r="S84" s="7"/>
      <c r="T84" s="9">
        <f t="shared" si="45"/>
        <v>0</v>
      </c>
      <c r="U84" s="8"/>
      <c r="V84" s="9">
        <f t="shared" si="46"/>
        <v>0</v>
      </c>
      <c r="W84" s="7"/>
      <c r="X84" s="9">
        <f t="shared" si="47"/>
        <v>0</v>
      </c>
      <c r="Y84" s="8"/>
      <c r="Z84" s="9">
        <f t="shared" si="48"/>
        <v>0</v>
      </c>
      <c r="AA84" s="7"/>
      <c r="AB84" s="9">
        <f t="shared" si="49"/>
        <v>0</v>
      </c>
      <c r="AC84" s="8"/>
      <c r="AD84" s="9"/>
      <c r="AE84" s="7"/>
      <c r="AF84" s="9">
        <f t="shared" si="50"/>
        <v>0</v>
      </c>
      <c r="AG84" s="8"/>
      <c r="AH84" s="9">
        <f t="shared" si="51"/>
        <v>0</v>
      </c>
      <c r="AI84" s="7"/>
      <c r="AJ84" s="9">
        <f t="shared" si="52"/>
        <v>0</v>
      </c>
      <c r="AK84" s="8"/>
      <c r="AL84" s="9">
        <f t="shared" si="53"/>
        <v>0</v>
      </c>
    </row>
    <row r="85" spans="5:38" ht="15.75" x14ac:dyDescent="0.25">
      <c r="E85" s="5"/>
      <c r="F85" s="7">
        <f t="shared" si="38"/>
        <v>0</v>
      </c>
      <c r="G85" s="8"/>
      <c r="H85" s="9">
        <f t="shared" si="39"/>
        <v>0</v>
      </c>
      <c r="I85" s="8"/>
      <c r="J85" s="9">
        <f t="shared" si="40"/>
        <v>0</v>
      </c>
      <c r="K85" s="7"/>
      <c r="L85" s="9">
        <f t="shared" si="41"/>
        <v>0</v>
      </c>
      <c r="M85" s="8"/>
      <c r="N85" s="9">
        <f t="shared" si="42"/>
        <v>0</v>
      </c>
      <c r="O85" s="7"/>
      <c r="P85" s="9">
        <f t="shared" si="43"/>
        <v>0</v>
      </c>
      <c r="Q85" s="8"/>
      <c r="R85" s="9">
        <f t="shared" si="44"/>
        <v>0</v>
      </c>
      <c r="S85" s="7"/>
      <c r="T85" s="9">
        <f t="shared" si="45"/>
        <v>0</v>
      </c>
      <c r="U85" s="8"/>
      <c r="V85" s="9">
        <f t="shared" si="46"/>
        <v>0</v>
      </c>
      <c r="W85" s="7"/>
      <c r="X85" s="9">
        <f t="shared" si="47"/>
        <v>0</v>
      </c>
      <c r="Y85" s="8"/>
      <c r="Z85" s="9">
        <f t="shared" si="48"/>
        <v>0</v>
      </c>
      <c r="AA85" s="7"/>
      <c r="AB85" s="9">
        <f t="shared" si="49"/>
        <v>0</v>
      </c>
      <c r="AC85" s="8"/>
      <c r="AD85" s="9"/>
      <c r="AE85" s="7"/>
      <c r="AF85" s="9">
        <f t="shared" si="50"/>
        <v>0</v>
      </c>
      <c r="AG85" s="8"/>
      <c r="AH85" s="9">
        <f t="shared" si="51"/>
        <v>0</v>
      </c>
      <c r="AI85" s="7"/>
      <c r="AJ85" s="9">
        <f t="shared" si="52"/>
        <v>0</v>
      </c>
      <c r="AK85" s="8"/>
      <c r="AL85" s="9">
        <f t="shared" si="53"/>
        <v>0</v>
      </c>
    </row>
    <row r="86" spans="5:38" ht="15.75" x14ac:dyDescent="0.25">
      <c r="E86" s="5"/>
      <c r="F86" s="7">
        <f t="shared" si="38"/>
        <v>0</v>
      </c>
      <c r="G86" s="8"/>
      <c r="H86" s="9">
        <f t="shared" si="39"/>
        <v>0</v>
      </c>
      <c r="I86" s="8"/>
      <c r="J86" s="9">
        <f t="shared" si="40"/>
        <v>0</v>
      </c>
      <c r="K86" s="7"/>
      <c r="L86" s="9">
        <f t="shared" si="41"/>
        <v>0</v>
      </c>
      <c r="M86" s="8"/>
      <c r="N86" s="9">
        <f t="shared" si="42"/>
        <v>0</v>
      </c>
      <c r="O86" s="7"/>
      <c r="P86" s="9">
        <f t="shared" si="43"/>
        <v>0</v>
      </c>
      <c r="Q86" s="8"/>
      <c r="R86" s="9">
        <f t="shared" si="44"/>
        <v>0</v>
      </c>
      <c r="S86" s="7"/>
      <c r="T86" s="9">
        <f t="shared" si="45"/>
        <v>0</v>
      </c>
      <c r="U86" s="8"/>
      <c r="V86" s="9">
        <f t="shared" si="46"/>
        <v>0</v>
      </c>
      <c r="W86" s="7"/>
      <c r="X86" s="9">
        <f t="shared" si="47"/>
        <v>0</v>
      </c>
      <c r="Y86" s="8"/>
      <c r="Z86" s="9">
        <f t="shared" si="48"/>
        <v>0</v>
      </c>
      <c r="AA86" s="7"/>
      <c r="AB86" s="9">
        <f t="shared" si="49"/>
        <v>0</v>
      </c>
      <c r="AC86" s="8"/>
      <c r="AD86" s="9"/>
      <c r="AE86" s="7"/>
      <c r="AF86" s="9">
        <f t="shared" si="50"/>
        <v>0</v>
      </c>
      <c r="AG86" s="8"/>
      <c r="AH86" s="9">
        <f t="shared" si="51"/>
        <v>0</v>
      </c>
      <c r="AI86" s="7"/>
      <c r="AJ86" s="9">
        <f t="shared" si="52"/>
        <v>0</v>
      </c>
      <c r="AK86" s="8"/>
      <c r="AL86" s="9">
        <f t="shared" si="53"/>
        <v>0</v>
      </c>
    </row>
    <row r="87" spans="5:38" ht="15.75" x14ac:dyDescent="0.25">
      <c r="E87" s="5"/>
      <c r="F87" s="7">
        <f t="shared" si="38"/>
        <v>0</v>
      </c>
      <c r="G87" s="8"/>
      <c r="H87" s="9">
        <f t="shared" si="39"/>
        <v>0</v>
      </c>
      <c r="I87" s="8"/>
      <c r="J87" s="9">
        <f t="shared" si="40"/>
        <v>0</v>
      </c>
      <c r="K87" s="7"/>
      <c r="L87" s="9">
        <f t="shared" si="41"/>
        <v>0</v>
      </c>
      <c r="M87" s="8"/>
      <c r="N87" s="9">
        <f t="shared" si="42"/>
        <v>0</v>
      </c>
      <c r="O87" s="7"/>
      <c r="P87" s="9">
        <f t="shared" si="43"/>
        <v>0</v>
      </c>
      <c r="Q87" s="8"/>
      <c r="R87" s="9">
        <f t="shared" si="44"/>
        <v>0</v>
      </c>
      <c r="S87" s="7"/>
      <c r="T87" s="9">
        <f t="shared" si="45"/>
        <v>0</v>
      </c>
      <c r="U87" s="8"/>
      <c r="V87" s="9">
        <f t="shared" si="46"/>
        <v>0</v>
      </c>
      <c r="W87" s="7"/>
      <c r="X87" s="9">
        <f t="shared" si="47"/>
        <v>0</v>
      </c>
      <c r="Y87" s="8"/>
      <c r="Z87" s="9">
        <f t="shared" si="48"/>
        <v>0</v>
      </c>
      <c r="AA87" s="7"/>
      <c r="AB87" s="9">
        <f t="shared" si="49"/>
        <v>0</v>
      </c>
      <c r="AC87" s="8"/>
      <c r="AD87" s="9"/>
      <c r="AE87" s="7"/>
      <c r="AF87" s="9">
        <f t="shared" si="50"/>
        <v>0</v>
      </c>
      <c r="AG87" s="8"/>
      <c r="AH87" s="9">
        <f t="shared" si="51"/>
        <v>0</v>
      </c>
      <c r="AI87" s="7"/>
      <c r="AJ87" s="9">
        <f t="shared" si="52"/>
        <v>0</v>
      </c>
      <c r="AK87" s="8"/>
      <c r="AL87" s="9">
        <f t="shared" si="53"/>
        <v>0</v>
      </c>
    </row>
    <row r="88" spans="5:38" ht="15.75" x14ac:dyDescent="0.25">
      <c r="E88" s="5"/>
      <c r="F88" s="7">
        <f t="shared" si="38"/>
        <v>0</v>
      </c>
      <c r="G88" s="8"/>
      <c r="H88" s="9">
        <f t="shared" si="39"/>
        <v>0</v>
      </c>
      <c r="I88" s="8"/>
      <c r="J88" s="9">
        <f t="shared" si="40"/>
        <v>0</v>
      </c>
      <c r="K88" s="7"/>
      <c r="L88" s="9">
        <f t="shared" si="41"/>
        <v>0</v>
      </c>
      <c r="M88" s="8"/>
      <c r="N88" s="9">
        <f t="shared" si="42"/>
        <v>0</v>
      </c>
      <c r="O88" s="7"/>
      <c r="P88" s="9">
        <f t="shared" si="43"/>
        <v>0</v>
      </c>
      <c r="Q88" s="8"/>
      <c r="R88" s="9">
        <f t="shared" si="44"/>
        <v>0</v>
      </c>
      <c r="S88" s="7"/>
      <c r="T88" s="9">
        <f t="shared" si="45"/>
        <v>0</v>
      </c>
      <c r="U88" s="8"/>
      <c r="V88" s="9">
        <f t="shared" si="46"/>
        <v>0</v>
      </c>
      <c r="W88" s="7"/>
      <c r="X88" s="9">
        <f t="shared" si="47"/>
        <v>0</v>
      </c>
      <c r="Y88" s="8"/>
      <c r="Z88" s="9">
        <f t="shared" si="48"/>
        <v>0</v>
      </c>
      <c r="AA88" s="7"/>
      <c r="AB88" s="9">
        <f t="shared" si="49"/>
        <v>0</v>
      </c>
      <c r="AC88" s="8"/>
      <c r="AD88" s="9"/>
      <c r="AE88" s="7"/>
      <c r="AF88" s="9">
        <f t="shared" si="50"/>
        <v>0</v>
      </c>
      <c r="AG88" s="8"/>
      <c r="AH88" s="9">
        <f t="shared" si="51"/>
        <v>0</v>
      </c>
      <c r="AI88" s="7"/>
      <c r="AJ88" s="9">
        <f t="shared" si="52"/>
        <v>0</v>
      </c>
      <c r="AK88" s="8"/>
      <c r="AL88" s="9">
        <f t="shared" si="53"/>
        <v>0</v>
      </c>
    </row>
    <row r="89" spans="5:38" ht="15.75" x14ac:dyDescent="0.25">
      <c r="E89" s="5"/>
      <c r="F89" s="7">
        <f t="shared" si="38"/>
        <v>0</v>
      </c>
      <c r="G89" s="8"/>
      <c r="H89" s="9">
        <f t="shared" si="39"/>
        <v>0</v>
      </c>
      <c r="I89" s="8"/>
      <c r="J89" s="9">
        <f t="shared" si="40"/>
        <v>0</v>
      </c>
      <c r="K89" s="7"/>
      <c r="L89" s="9">
        <f t="shared" si="41"/>
        <v>0</v>
      </c>
      <c r="M89" s="8"/>
      <c r="N89" s="9">
        <f t="shared" si="42"/>
        <v>0</v>
      </c>
      <c r="O89" s="7"/>
      <c r="P89" s="9">
        <f t="shared" si="43"/>
        <v>0</v>
      </c>
      <c r="Q89" s="8"/>
      <c r="R89" s="9">
        <f t="shared" si="44"/>
        <v>0</v>
      </c>
      <c r="S89" s="7"/>
      <c r="T89" s="9">
        <f t="shared" si="45"/>
        <v>0</v>
      </c>
      <c r="U89" s="8"/>
      <c r="V89" s="9">
        <f t="shared" si="46"/>
        <v>0</v>
      </c>
      <c r="W89" s="7"/>
      <c r="X89" s="9">
        <f t="shared" si="47"/>
        <v>0</v>
      </c>
      <c r="Y89" s="8"/>
      <c r="Z89" s="9">
        <f t="shared" si="48"/>
        <v>0</v>
      </c>
      <c r="AA89" s="7"/>
      <c r="AB89" s="9">
        <f t="shared" si="49"/>
        <v>0</v>
      </c>
      <c r="AC89" s="8"/>
      <c r="AD89" s="9"/>
      <c r="AE89" s="7"/>
      <c r="AF89" s="9">
        <f t="shared" si="50"/>
        <v>0</v>
      </c>
      <c r="AG89" s="8"/>
      <c r="AH89" s="9">
        <f t="shared" si="51"/>
        <v>0</v>
      </c>
      <c r="AI89" s="7"/>
      <c r="AJ89" s="9">
        <f t="shared" si="52"/>
        <v>0</v>
      </c>
      <c r="AK89" s="8"/>
      <c r="AL89" s="9">
        <f t="shared" si="53"/>
        <v>0</v>
      </c>
    </row>
    <row r="90" spans="5:38" ht="15.75" x14ac:dyDescent="0.25">
      <c r="E90" s="5"/>
      <c r="F90" s="7">
        <f t="shared" si="38"/>
        <v>0</v>
      </c>
      <c r="G90" s="8"/>
      <c r="H90" s="9">
        <f t="shared" si="39"/>
        <v>0</v>
      </c>
      <c r="I90" s="8"/>
      <c r="J90" s="9">
        <f t="shared" si="40"/>
        <v>0</v>
      </c>
      <c r="K90" s="7"/>
      <c r="L90" s="9">
        <f t="shared" si="41"/>
        <v>0</v>
      </c>
      <c r="M90" s="8"/>
      <c r="N90" s="9">
        <f t="shared" si="42"/>
        <v>0</v>
      </c>
      <c r="O90" s="7"/>
      <c r="P90" s="9">
        <f t="shared" si="43"/>
        <v>0</v>
      </c>
      <c r="Q90" s="8"/>
      <c r="R90" s="9">
        <f t="shared" si="44"/>
        <v>0</v>
      </c>
      <c r="S90" s="7"/>
      <c r="T90" s="9">
        <f t="shared" si="45"/>
        <v>0</v>
      </c>
      <c r="U90" s="8"/>
      <c r="V90" s="9">
        <f t="shared" si="46"/>
        <v>0</v>
      </c>
      <c r="W90" s="7"/>
      <c r="X90" s="9">
        <f t="shared" si="47"/>
        <v>0</v>
      </c>
      <c r="Y90" s="8"/>
      <c r="Z90" s="9">
        <f t="shared" si="48"/>
        <v>0</v>
      </c>
      <c r="AA90" s="7"/>
      <c r="AB90" s="9">
        <f t="shared" si="49"/>
        <v>0</v>
      </c>
      <c r="AC90" s="8"/>
      <c r="AD90" s="9"/>
      <c r="AE90" s="7"/>
      <c r="AF90" s="9">
        <f t="shared" si="50"/>
        <v>0</v>
      </c>
      <c r="AG90" s="8"/>
      <c r="AH90" s="9">
        <f t="shared" si="51"/>
        <v>0</v>
      </c>
      <c r="AI90" s="7"/>
      <c r="AJ90" s="9">
        <f t="shared" si="52"/>
        <v>0</v>
      </c>
      <c r="AK90" s="8"/>
      <c r="AL90" s="9">
        <f t="shared" si="53"/>
        <v>0</v>
      </c>
    </row>
    <row r="91" spans="5:38" ht="15.75" x14ac:dyDescent="0.25">
      <c r="E91" s="5"/>
      <c r="F91" s="7">
        <f t="shared" si="38"/>
        <v>0</v>
      </c>
      <c r="G91" s="8"/>
      <c r="H91" s="9">
        <f t="shared" si="39"/>
        <v>0</v>
      </c>
      <c r="I91" s="8"/>
      <c r="J91" s="9">
        <f t="shared" si="40"/>
        <v>0</v>
      </c>
      <c r="K91" s="7"/>
      <c r="L91" s="9">
        <f t="shared" si="41"/>
        <v>0</v>
      </c>
      <c r="M91" s="8"/>
      <c r="N91" s="9">
        <f t="shared" si="42"/>
        <v>0</v>
      </c>
      <c r="O91" s="7"/>
      <c r="P91" s="9">
        <f t="shared" si="43"/>
        <v>0</v>
      </c>
      <c r="Q91" s="8"/>
      <c r="R91" s="9">
        <f t="shared" si="44"/>
        <v>0</v>
      </c>
      <c r="S91" s="7"/>
      <c r="T91" s="9">
        <f t="shared" si="45"/>
        <v>0</v>
      </c>
      <c r="U91" s="8"/>
      <c r="V91" s="9">
        <f t="shared" si="46"/>
        <v>0</v>
      </c>
      <c r="W91" s="7"/>
      <c r="X91" s="9">
        <f t="shared" si="47"/>
        <v>0</v>
      </c>
      <c r="Y91" s="8"/>
      <c r="Z91" s="9">
        <f t="shared" si="48"/>
        <v>0</v>
      </c>
      <c r="AA91" s="7"/>
      <c r="AB91" s="9">
        <f t="shared" si="49"/>
        <v>0</v>
      </c>
      <c r="AC91" s="8"/>
      <c r="AD91" s="9"/>
      <c r="AE91" s="7"/>
      <c r="AF91" s="9">
        <f t="shared" si="50"/>
        <v>0</v>
      </c>
      <c r="AG91" s="8"/>
      <c r="AH91" s="9">
        <f t="shared" si="51"/>
        <v>0</v>
      </c>
      <c r="AI91" s="7"/>
      <c r="AJ91" s="9">
        <f t="shared" si="52"/>
        <v>0</v>
      </c>
      <c r="AK91" s="8"/>
      <c r="AL91" s="9">
        <f t="shared" si="53"/>
        <v>0</v>
      </c>
    </row>
    <row r="92" spans="5:38" ht="15.75" x14ac:dyDescent="0.25">
      <c r="E92" s="5"/>
      <c r="F92" s="7">
        <f t="shared" si="38"/>
        <v>0</v>
      </c>
      <c r="G92" s="8"/>
      <c r="H92" s="9">
        <f t="shared" si="39"/>
        <v>0</v>
      </c>
      <c r="I92" s="8"/>
      <c r="J92" s="9">
        <f t="shared" si="40"/>
        <v>0</v>
      </c>
      <c r="K92" s="7"/>
      <c r="L92" s="9">
        <f t="shared" si="41"/>
        <v>0</v>
      </c>
      <c r="M92" s="8"/>
      <c r="N92" s="9">
        <f t="shared" si="42"/>
        <v>0</v>
      </c>
      <c r="O92" s="7"/>
      <c r="P92" s="9">
        <f t="shared" si="43"/>
        <v>0</v>
      </c>
      <c r="Q92" s="8"/>
      <c r="R92" s="9">
        <f t="shared" si="44"/>
        <v>0</v>
      </c>
      <c r="S92" s="7"/>
      <c r="T92" s="9">
        <f t="shared" si="45"/>
        <v>0</v>
      </c>
      <c r="U92" s="8"/>
      <c r="V92" s="9">
        <f t="shared" si="46"/>
        <v>0</v>
      </c>
      <c r="W92" s="7"/>
      <c r="X92" s="9">
        <f t="shared" si="47"/>
        <v>0</v>
      </c>
      <c r="Y92" s="8"/>
      <c r="Z92" s="9">
        <f t="shared" si="48"/>
        <v>0</v>
      </c>
      <c r="AA92" s="7"/>
      <c r="AB92" s="9">
        <f t="shared" si="49"/>
        <v>0</v>
      </c>
      <c r="AC92" s="8"/>
      <c r="AD92" s="9"/>
      <c r="AE92" s="7"/>
      <c r="AF92" s="9">
        <f t="shared" si="50"/>
        <v>0</v>
      </c>
      <c r="AG92" s="8"/>
      <c r="AH92" s="9">
        <f t="shared" si="51"/>
        <v>0</v>
      </c>
      <c r="AI92" s="7"/>
      <c r="AJ92" s="9">
        <f t="shared" si="52"/>
        <v>0</v>
      </c>
      <c r="AK92" s="8"/>
      <c r="AL92" s="9">
        <f t="shared" si="53"/>
        <v>0</v>
      </c>
    </row>
    <row r="93" spans="5:38" ht="15.75" x14ac:dyDescent="0.25">
      <c r="E93" s="5"/>
      <c r="F93" s="7">
        <f t="shared" si="38"/>
        <v>0</v>
      </c>
      <c r="G93" s="8"/>
      <c r="H93" s="9">
        <f t="shared" si="39"/>
        <v>0</v>
      </c>
      <c r="I93" s="8"/>
      <c r="J93" s="9">
        <f t="shared" si="40"/>
        <v>0</v>
      </c>
      <c r="K93" s="7"/>
      <c r="L93" s="9">
        <f t="shared" si="41"/>
        <v>0</v>
      </c>
      <c r="M93" s="8"/>
      <c r="N93" s="9">
        <f t="shared" si="42"/>
        <v>0</v>
      </c>
      <c r="O93" s="7"/>
      <c r="P93" s="9">
        <f t="shared" si="43"/>
        <v>0</v>
      </c>
      <c r="Q93" s="8"/>
      <c r="R93" s="9">
        <f t="shared" si="44"/>
        <v>0</v>
      </c>
      <c r="S93" s="7"/>
      <c r="T93" s="9">
        <f t="shared" si="45"/>
        <v>0</v>
      </c>
      <c r="U93" s="8"/>
      <c r="V93" s="9">
        <f t="shared" si="46"/>
        <v>0</v>
      </c>
      <c r="W93" s="7"/>
      <c r="X93" s="9">
        <f t="shared" si="47"/>
        <v>0</v>
      </c>
      <c r="Y93" s="8"/>
      <c r="Z93" s="9">
        <f t="shared" si="48"/>
        <v>0</v>
      </c>
      <c r="AA93" s="7"/>
      <c r="AB93" s="9">
        <f t="shared" si="49"/>
        <v>0</v>
      </c>
      <c r="AC93" s="8"/>
      <c r="AD93" s="9"/>
      <c r="AE93" s="7"/>
      <c r="AF93" s="9">
        <f t="shared" si="50"/>
        <v>0</v>
      </c>
      <c r="AG93" s="8"/>
      <c r="AH93" s="9">
        <f t="shared" si="51"/>
        <v>0</v>
      </c>
      <c r="AI93" s="7"/>
      <c r="AJ93" s="9">
        <f t="shared" si="52"/>
        <v>0</v>
      </c>
      <c r="AK93" s="8"/>
      <c r="AL93" s="9">
        <f t="shared" si="53"/>
        <v>0</v>
      </c>
    </row>
    <row r="94" spans="5:38" ht="15.75" x14ac:dyDescent="0.25">
      <c r="E94" s="5"/>
      <c r="F94" s="7">
        <f t="shared" si="38"/>
        <v>0</v>
      </c>
      <c r="G94" s="8"/>
      <c r="H94" s="9">
        <f t="shared" si="39"/>
        <v>0</v>
      </c>
      <c r="I94" s="8"/>
      <c r="J94" s="9">
        <f t="shared" si="40"/>
        <v>0</v>
      </c>
      <c r="K94" s="7"/>
      <c r="L94" s="9">
        <f t="shared" si="41"/>
        <v>0</v>
      </c>
      <c r="M94" s="8"/>
      <c r="N94" s="9">
        <f t="shared" si="42"/>
        <v>0</v>
      </c>
      <c r="O94" s="7"/>
      <c r="P94" s="9">
        <f t="shared" si="43"/>
        <v>0</v>
      </c>
      <c r="Q94" s="8"/>
      <c r="R94" s="9">
        <f t="shared" si="44"/>
        <v>0</v>
      </c>
      <c r="S94" s="7"/>
      <c r="T94" s="9">
        <f t="shared" si="45"/>
        <v>0</v>
      </c>
      <c r="U94" s="8"/>
      <c r="V94" s="9">
        <f t="shared" si="46"/>
        <v>0</v>
      </c>
      <c r="W94" s="7"/>
      <c r="X94" s="9">
        <f t="shared" si="47"/>
        <v>0</v>
      </c>
      <c r="Y94" s="8"/>
      <c r="Z94" s="9">
        <f t="shared" si="48"/>
        <v>0</v>
      </c>
      <c r="AA94" s="7"/>
      <c r="AB94" s="9">
        <f t="shared" si="49"/>
        <v>0</v>
      </c>
      <c r="AC94" s="8"/>
      <c r="AD94" s="9"/>
      <c r="AE94" s="7"/>
      <c r="AF94" s="9">
        <f t="shared" si="50"/>
        <v>0</v>
      </c>
      <c r="AG94" s="8"/>
      <c r="AH94" s="9">
        <f t="shared" si="51"/>
        <v>0</v>
      </c>
      <c r="AI94" s="7"/>
      <c r="AJ94" s="9">
        <f t="shared" si="52"/>
        <v>0</v>
      </c>
      <c r="AK94" s="8"/>
      <c r="AL94" s="9">
        <f t="shared" si="53"/>
        <v>0</v>
      </c>
    </row>
    <row r="95" spans="5:38" ht="15.75" x14ac:dyDescent="0.25">
      <c r="F95" s="7">
        <f t="shared" ref="F95:F112" si="54">SUM(H95,J95,L95,N95,P95,R95,T95,V95,X95,Z95,AB95,AD95,AF95,AH95,AJ95,AL95,AN95,AP95,AR95)</f>
        <v>0</v>
      </c>
      <c r="G95" s="8"/>
      <c r="H95" s="9">
        <f t="shared" ref="H95:H112" si="55">IF(G95="", 0, IF(G95&lt;0.1, 0, 100 + INT(MIN(G95, 8) * 10)))</f>
        <v>0</v>
      </c>
      <c r="I95" s="8"/>
      <c r="J95" s="9">
        <f t="shared" ref="J95:J112" si="56">IF(I95="", 0, IF(I95&lt;0.1, 0, 100 + INT(MIN(I95, 8) * 10)))</f>
        <v>0</v>
      </c>
      <c r="K95" s="7"/>
      <c r="L95" s="9">
        <f t="shared" ref="L95:L112" si="57">IF(K95="", 0, IF(K95&lt;0.4, -100, IF(K95&lt;0.5, 0, 100 + INT(MIN(K95, 8) * 10))))</f>
        <v>0</v>
      </c>
      <c r="M95" s="8"/>
      <c r="N95" s="9">
        <f t="shared" ref="N95:N112" si="58">IF(M95="", 0, IF(M95&lt;0.1, 0, 100 + INT(MIN(M95, 8) * 10)))</f>
        <v>0</v>
      </c>
      <c r="O95" s="7"/>
      <c r="P95" s="9">
        <f t="shared" ref="P95:P112" si="59">IF(O95="", 0, IF(O95&lt;0.4, -100, IF(O95&lt;0.5, 0, 100 + INT(MIN(O95, 8) * 10))))</f>
        <v>0</v>
      </c>
      <c r="Q95" s="8"/>
      <c r="R95" s="9">
        <f t="shared" ref="R95:R112" si="60">IF(Q95="", 0, IF(Q95&lt;0.1, 0, 100 + INT(MIN(Q95, 8) * 10)))</f>
        <v>0</v>
      </c>
      <c r="S95" s="7"/>
      <c r="T95" s="9">
        <f t="shared" ref="T95:T112" si="61">IF(S95="", 0, IF(S95&lt;0.4, -100, IF(S95&lt;0.5, 0, 100 + INT(MIN(S95, 8) * 10))))</f>
        <v>0</v>
      </c>
      <c r="U95" s="8"/>
      <c r="V95" s="9">
        <f t="shared" ref="V95:V112" si="62">IF(U95="", 0, IF(U95&lt;0.1, 0, 100 + INT(MIN(U95, 8) * 10)))</f>
        <v>0</v>
      </c>
      <c r="W95" s="7"/>
      <c r="X95" s="9">
        <f t="shared" ref="X95:X112" si="63">IF(W95="", 0, IF(W95&lt;0.4, -100, IF(W95&lt;0.5, 0, 100 + INT(MIN(W95, 8) * 10))))</f>
        <v>0</v>
      </c>
      <c r="Y95" s="8"/>
      <c r="Z95" s="9">
        <f t="shared" ref="Z95:Z112" si="64">IF(Y95="", 0, IF(Y95&lt;0.4, -100, IF(Y95&lt;0.5, 0, 100 + INT(MIN(Y95, 8) * 10))))</f>
        <v>0</v>
      </c>
      <c r="AA95" s="7"/>
      <c r="AB95" s="9">
        <f t="shared" ref="AB95:AB112" si="65">IF(AA95="", 0, IF(AA95&lt;0.4, -100, IF(AA95&lt;0.5, 0, 100 + INT(MIN(AA95, 8) * 10))))</f>
        <v>0</v>
      </c>
      <c r="AC95" s="8"/>
      <c r="AD95" s="9"/>
      <c r="AE95" s="7"/>
      <c r="AF95" s="9">
        <f t="shared" ref="AF95:AF112" si="66">IF(AE95="", 0, IF(AE95&lt;0.4, -100, IF(AE95&lt;0.5, 0, 100 + INT(MIN(AE95, 8) * 10))))</f>
        <v>0</v>
      </c>
      <c r="AG95" s="8"/>
      <c r="AH95" s="9">
        <f t="shared" ref="AH95:AH112" si="67">IF(AG95="", 0, IF(AG95&lt;0.1, 0, 100 + INT(MIN(AG95, 8) * 10)))</f>
        <v>0</v>
      </c>
      <c r="AI95" s="7"/>
      <c r="AJ95" s="9">
        <f t="shared" ref="AJ95:AJ112" si="68">IF(AI95="", 0, IF(AI95&lt;0.4, -100, IF(AI95&lt;0.5, 0, 100 + INT(MIN(AI95, 8) * 10))))</f>
        <v>0</v>
      </c>
      <c r="AK95" s="8"/>
      <c r="AL95" s="9">
        <f t="shared" ref="AL95:AL112" si="69">IF(AK95="", 0, IF(AK95&lt;0.4, -100, IF(AK95&lt;0.5, 0, 100 + INT(MIN(AK95, 8) * 10))))</f>
        <v>0</v>
      </c>
    </row>
    <row r="96" spans="5:38" ht="15.75" x14ac:dyDescent="0.25">
      <c r="F96" s="7">
        <f t="shared" si="54"/>
        <v>0</v>
      </c>
      <c r="G96" s="8"/>
      <c r="H96" s="9">
        <f t="shared" si="55"/>
        <v>0</v>
      </c>
      <c r="I96" s="8"/>
      <c r="J96" s="9">
        <f t="shared" si="56"/>
        <v>0</v>
      </c>
      <c r="K96" s="7"/>
      <c r="L96" s="9">
        <f t="shared" si="57"/>
        <v>0</v>
      </c>
      <c r="M96" s="8"/>
      <c r="N96" s="9">
        <f t="shared" si="58"/>
        <v>0</v>
      </c>
      <c r="O96" s="7"/>
      <c r="P96" s="9">
        <f t="shared" si="59"/>
        <v>0</v>
      </c>
      <c r="Q96" s="8"/>
      <c r="R96" s="9">
        <f t="shared" si="60"/>
        <v>0</v>
      </c>
      <c r="S96" s="7"/>
      <c r="T96" s="9">
        <f t="shared" si="61"/>
        <v>0</v>
      </c>
      <c r="U96" s="8"/>
      <c r="V96" s="9">
        <f t="shared" si="62"/>
        <v>0</v>
      </c>
      <c r="W96" s="7"/>
      <c r="X96" s="9">
        <f t="shared" si="63"/>
        <v>0</v>
      </c>
      <c r="Y96" s="8"/>
      <c r="Z96" s="9">
        <f t="shared" si="64"/>
        <v>0</v>
      </c>
      <c r="AA96" s="7"/>
      <c r="AB96" s="9">
        <f t="shared" si="65"/>
        <v>0</v>
      </c>
      <c r="AC96" s="8"/>
      <c r="AD96" s="9"/>
      <c r="AE96" s="7"/>
      <c r="AF96" s="9">
        <f t="shared" si="66"/>
        <v>0</v>
      </c>
      <c r="AG96" s="8"/>
      <c r="AH96" s="9">
        <f t="shared" si="67"/>
        <v>0</v>
      </c>
      <c r="AI96" s="7"/>
      <c r="AJ96" s="9">
        <f t="shared" si="68"/>
        <v>0</v>
      </c>
      <c r="AK96" s="8"/>
      <c r="AL96" s="9">
        <f t="shared" si="69"/>
        <v>0</v>
      </c>
    </row>
    <row r="97" spans="6:38" ht="15.75" x14ac:dyDescent="0.25">
      <c r="F97" s="7">
        <f t="shared" si="54"/>
        <v>0</v>
      </c>
      <c r="G97" s="8"/>
      <c r="H97" s="9">
        <f t="shared" si="55"/>
        <v>0</v>
      </c>
      <c r="I97" s="8"/>
      <c r="J97" s="9">
        <f t="shared" si="56"/>
        <v>0</v>
      </c>
      <c r="K97" s="7"/>
      <c r="L97" s="9">
        <f t="shared" si="57"/>
        <v>0</v>
      </c>
      <c r="M97" s="8"/>
      <c r="N97" s="9">
        <f t="shared" si="58"/>
        <v>0</v>
      </c>
      <c r="O97" s="7"/>
      <c r="P97" s="9">
        <f t="shared" si="59"/>
        <v>0</v>
      </c>
      <c r="Q97" s="8"/>
      <c r="R97" s="9">
        <f t="shared" si="60"/>
        <v>0</v>
      </c>
      <c r="S97" s="7"/>
      <c r="T97" s="9">
        <f t="shared" si="61"/>
        <v>0</v>
      </c>
      <c r="U97" s="8"/>
      <c r="V97" s="9">
        <f t="shared" si="62"/>
        <v>0</v>
      </c>
      <c r="W97" s="7"/>
      <c r="X97" s="9">
        <f t="shared" si="63"/>
        <v>0</v>
      </c>
      <c r="Y97" s="8"/>
      <c r="Z97" s="9">
        <f t="shared" si="64"/>
        <v>0</v>
      </c>
      <c r="AA97" s="7"/>
      <c r="AB97" s="9">
        <f t="shared" si="65"/>
        <v>0</v>
      </c>
      <c r="AC97" s="8"/>
      <c r="AD97" s="9"/>
      <c r="AE97" s="7"/>
      <c r="AF97" s="9">
        <f t="shared" si="66"/>
        <v>0</v>
      </c>
      <c r="AG97" s="8"/>
      <c r="AH97" s="9">
        <f t="shared" si="67"/>
        <v>0</v>
      </c>
      <c r="AI97" s="7"/>
      <c r="AJ97" s="9">
        <f t="shared" si="68"/>
        <v>0</v>
      </c>
      <c r="AK97" s="8"/>
      <c r="AL97" s="9">
        <f t="shared" si="69"/>
        <v>0</v>
      </c>
    </row>
    <row r="98" spans="6:38" ht="15.75" x14ac:dyDescent="0.25">
      <c r="F98" s="7">
        <f t="shared" si="54"/>
        <v>0</v>
      </c>
      <c r="G98" s="8"/>
      <c r="H98" s="9">
        <f t="shared" si="55"/>
        <v>0</v>
      </c>
      <c r="I98" s="8"/>
      <c r="J98" s="9">
        <f t="shared" si="56"/>
        <v>0</v>
      </c>
      <c r="K98" s="7"/>
      <c r="L98" s="9">
        <f t="shared" si="57"/>
        <v>0</v>
      </c>
      <c r="M98" s="8"/>
      <c r="N98" s="9">
        <f t="shared" si="58"/>
        <v>0</v>
      </c>
      <c r="O98" s="7"/>
      <c r="P98" s="9">
        <f t="shared" si="59"/>
        <v>0</v>
      </c>
      <c r="Q98" s="8"/>
      <c r="R98" s="9">
        <f t="shared" si="60"/>
        <v>0</v>
      </c>
      <c r="S98" s="7"/>
      <c r="T98" s="9">
        <f t="shared" si="61"/>
        <v>0</v>
      </c>
      <c r="U98" s="8"/>
      <c r="V98" s="9">
        <f t="shared" si="62"/>
        <v>0</v>
      </c>
      <c r="W98" s="7"/>
      <c r="X98" s="9">
        <f t="shared" si="63"/>
        <v>0</v>
      </c>
      <c r="Y98" s="8"/>
      <c r="Z98" s="9">
        <f t="shared" si="64"/>
        <v>0</v>
      </c>
      <c r="AA98" s="7"/>
      <c r="AB98" s="9">
        <f t="shared" si="65"/>
        <v>0</v>
      </c>
      <c r="AC98" s="8"/>
      <c r="AD98" s="9"/>
      <c r="AE98" s="7"/>
      <c r="AF98" s="9">
        <f t="shared" si="66"/>
        <v>0</v>
      </c>
      <c r="AG98" s="8"/>
      <c r="AH98" s="9">
        <f t="shared" si="67"/>
        <v>0</v>
      </c>
      <c r="AI98" s="7"/>
      <c r="AJ98" s="9">
        <f t="shared" si="68"/>
        <v>0</v>
      </c>
      <c r="AK98" s="8"/>
      <c r="AL98" s="9">
        <f t="shared" si="69"/>
        <v>0</v>
      </c>
    </row>
    <row r="99" spans="6:38" ht="15.75" x14ac:dyDescent="0.25">
      <c r="F99" s="7">
        <f t="shared" si="54"/>
        <v>0</v>
      </c>
      <c r="G99" s="8"/>
      <c r="H99" s="9">
        <f t="shared" si="55"/>
        <v>0</v>
      </c>
      <c r="I99" s="8"/>
      <c r="J99" s="9">
        <f t="shared" si="56"/>
        <v>0</v>
      </c>
      <c r="K99" s="7"/>
      <c r="L99" s="9">
        <f t="shared" si="57"/>
        <v>0</v>
      </c>
      <c r="M99" s="8"/>
      <c r="N99" s="9">
        <f t="shared" si="58"/>
        <v>0</v>
      </c>
      <c r="O99" s="7"/>
      <c r="P99" s="9">
        <f t="shared" si="59"/>
        <v>0</v>
      </c>
      <c r="Q99" s="8"/>
      <c r="R99" s="9">
        <f t="shared" si="60"/>
        <v>0</v>
      </c>
      <c r="S99" s="7"/>
      <c r="T99" s="9">
        <f t="shared" si="61"/>
        <v>0</v>
      </c>
      <c r="U99" s="8"/>
      <c r="V99" s="9">
        <f t="shared" si="62"/>
        <v>0</v>
      </c>
      <c r="W99" s="7"/>
      <c r="X99" s="9">
        <f t="shared" si="63"/>
        <v>0</v>
      </c>
      <c r="Y99" s="8"/>
      <c r="Z99" s="9">
        <f t="shared" si="64"/>
        <v>0</v>
      </c>
      <c r="AA99" s="7"/>
      <c r="AB99" s="9">
        <f t="shared" si="65"/>
        <v>0</v>
      </c>
      <c r="AC99" s="8"/>
      <c r="AD99" s="9"/>
      <c r="AE99" s="7"/>
      <c r="AF99" s="9">
        <f t="shared" si="66"/>
        <v>0</v>
      </c>
      <c r="AG99" s="8"/>
      <c r="AH99" s="9">
        <f t="shared" si="67"/>
        <v>0</v>
      </c>
      <c r="AI99" s="7"/>
      <c r="AJ99" s="9">
        <f t="shared" si="68"/>
        <v>0</v>
      </c>
      <c r="AK99" s="8"/>
      <c r="AL99" s="9">
        <f t="shared" si="69"/>
        <v>0</v>
      </c>
    </row>
    <row r="100" spans="6:38" ht="15.75" x14ac:dyDescent="0.25">
      <c r="F100" s="7">
        <f t="shared" si="54"/>
        <v>0</v>
      </c>
      <c r="G100" s="8"/>
      <c r="H100" s="9">
        <f t="shared" si="55"/>
        <v>0</v>
      </c>
      <c r="I100" s="8"/>
      <c r="J100" s="9">
        <f t="shared" si="56"/>
        <v>0</v>
      </c>
      <c r="K100" s="7"/>
      <c r="L100" s="9">
        <f t="shared" si="57"/>
        <v>0</v>
      </c>
      <c r="M100" s="8"/>
      <c r="N100" s="9">
        <f t="shared" si="58"/>
        <v>0</v>
      </c>
      <c r="O100" s="7"/>
      <c r="P100" s="9">
        <f t="shared" si="59"/>
        <v>0</v>
      </c>
      <c r="Q100" s="8"/>
      <c r="R100" s="9">
        <f t="shared" si="60"/>
        <v>0</v>
      </c>
      <c r="S100" s="7"/>
      <c r="T100" s="9">
        <f t="shared" si="61"/>
        <v>0</v>
      </c>
      <c r="U100" s="8"/>
      <c r="V100" s="9">
        <f t="shared" si="62"/>
        <v>0</v>
      </c>
      <c r="W100" s="7"/>
      <c r="X100" s="9">
        <f t="shared" si="63"/>
        <v>0</v>
      </c>
      <c r="Y100" s="8"/>
      <c r="Z100" s="9">
        <f t="shared" si="64"/>
        <v>0</v>
      </c>
      <c r="AA100" s="7"/>
      <c r="AB100" s="9">
        <f t="shared" si="65"/>
        <v>0</v>
      </c>
      <c r="AC100" s="8"/>
      <c r="AD100" s="9"/>
      <c r="AE100" s="7"/>
      <c r="AF100" s="9">
        <f t="shared" si="66"/>
        <v>0</v>
      </c>
      <c r="AG100" s="8"/>
      <c r="AH100" s="9">
        <f t="shared" si="67"/>
        <v>0</v>
      </c>
      <c r="AI100" s="7"/>
      <c r="AJ100" s="9">
        <f t="shared" si="68"/>
        <v>0</v>
      </c>
      <c r="AK100" s="8"/>
      <c r="AL100" s="9">
        <f t="shared" si="69"/>
        <v>0</v>
      </c>
    </row>
    <row r="101" spans="6:38" ht="15.75" x14ac:dyDescent="0.25">
      <c r="F101" s="7">
        <f t="shared" si="54"/>
        <v>0</v>
      </c>
      <c r="G101" s="8"/>
      <c r="H101" s="9">
        <f t="shared" si="55"/>
        <v>0</v>
      </c>
      <c r="I101" s="8"/>
      <c r="J101" s="9">
        <f t="shared" si="56"/>
        <v>0</v>
      </c>
      <c r="K101" s="7"/>
      <c r="L101" s="9">
        <f t="shared" si="57"/>
        <v>0</v>
      </c>
      <c r="M101" s="8"/>
      <c r="N101" s="9">
        <f t="shared" si="58"/>
        <v>0</v>
      </c>
      <c r="O101" s="7"/>
      <c r="P101" s="9">
        <f t="shared" si="59"/>
        <v>0</v>
      </c>
      <c r="Q101" s="8"/>
      <c r="R101" s="9">
        <f t="shared" si="60"/>
        <v>0</v>
      </c>
      <c r="S101" s="7"/>
      <c r="T101" s="9">
        <f t="shared" si="61"/>
        <v>0</v>
      </c>
      <c r="U101" s="8"/>
      <c r="V101" s="9">
        <f t="shared" si="62"/>
        <v>0</v>
      </c>
      <c r="W101" s="7"/>
      <c r="X101" s="9">
        <f t="shared" si="63"/>
        <v>0</v>
      </c>
      <c r="Y101" s="8"/>
      <c r="Z101" s="9">
        <f t="shared" si="64"/>
        <v>0</v>
      </c>
      <c r="AA101" s="7"/>
      <c r="AB101" s="9">
        <f t="shared" si="65"/>
        <v>0</v>
      </c>
      <c r="AC101" s="8"/>
      <c r="AD101" s="9"/>
      <c r="AE101" s="7"/>
      <c r="AF101" s="9">
        <f t="shared" si="66"/>
        <v>0</v>
      </c>
      <c r="AG101" s="8"/>
      <c r="AH101" s="9">
        <f t="shared" si="67"/>
        <v>0</v>
      </c>
      <c r="AI101" s="7"/>
      <c r="AJ101" s="9">
        <f t="shared" si="68"/>
        <v>0</v>
      </c>
      <c r="AK101" s="8"/>
      <c r="AL101" s="9">
        <f t="shared" si="69"/>
        <v>0</v>
      </c>
    </row>
    <row r="102" spans="6:38" ht="15.75" x14ac:dyDescent="0.25">
      <c r="F102" s="7">
        <f t="shared" si="54"/>
        <v>0</v>
      </c>
      <c r="G102" s="8"/>
      <c r="H102" s="9">
        <f t="shared" si="55"/>
        <v>0</v>
      </c>
      <c r="I102" s="8"/>
      <c r="J102" s="9">
        <f t="shared" si="56"/>
        <v>0</v>
      </c>
      <c r="K102" s="7"/>
      <c r="L102" s="9">
        <f t="shared" si="57"/>
        <v>0</v>
      </c>
      <c r="M102" s="8"/>
      <c r="N102" s="9">
        <f t="shared" si="58"/>
        <v>0</v>
      </c>
      <c r="O102" s="7"/>
      <c r="P102" s="9">
        <f t="shared" si="59"/>
        <v>0</v>
      </c>
      <c r="Q102" s="8"/>
      <c r="R102" s="9">
        <f t="shared" si="60"/>
        <v>0</v>
      </c>
      <c r="S102" s="7"/>
      <c r="T102" s="9">
        <f t="shared" si="61"/>
        <v>0</v>
      </c>
      <c r="U102" s="8"/>
      <c r="V102" s="9">
        <f t="shared" si="62"/>
        <v>0</v>
      </c>
      <c r="W102" s="7"/>
      <c r="X102" s="9">
        <f t="shared" si="63"/>
        <v>0</v>
      </c>
      <c r="Y102" s="8"/>
      <c r="Z102" s="9">
        <f t="shared" si="64"/>
        <v>0</v>
      </c>
      <c r="AA102" s="7"/>
      <c r="AB102" s="9">
        <f t="shared" si="65"/>
        <v>0</v>
      </c>
      <c r="AC102" s="8"/>
      <c r="AD102" s="9"/>
      <c r="AE102" s="7"/>
      <c r="AF102" s="9">
        <f t="shared" si="66"/>
        <v>0</v>
      </c>
      <c r="AG102" s="8"/>
      <c r="AH102" s="9">
        <f t="shared" si="67"/>
        <v>0</v>
      </c>
      <c r="AI102" s="7"/>
      <c r="AJ102" s="9">
        <f t="shared" si="68"/>
        <v>0</v>
      </c>
      <c r="AK102" s="8"/>
      <c r="AL102" s="9">
        <f t="shared" si="69"/>
        <v>0</v>
      </c>
    </row>
    <row r="103" spans="6:38" ht="15.75" x14ac:dyDescent="0.25">
      <c r="F103" s="7">
        <f t="shared" si="54"/>
        <v>0</v>
      </c>
      <c r="G103" s="8"/>
      <c r="H103" s="9">
        <f t="shared" si="55"/>
        <v>0</v>
      </c>
      <c r="I103" s="8"/>
      <c r="J103" s="9">
        <f t="shared" si="56"/>
        <v>0</v>
      </c>
      <c r="K103" s="7"/>
      <c r="L103" s="9">
        <f t="shared" si="57"/>
        <v>0</v>
      </c>
      <c r="M103" s="8"/>
      <c r="N103" s="9">
        <f t="shared" si="58"/>
        <v>0</v>
      </c>
      <c r="O103" s="7"/>
      <c r="P103" s="9">
        <f t="shared" si="59"/>
        <v>0</v>
      </c>
      <c r="Q103" s="8"/>
      <c r="R103" s="9">
        <f t="shared" si="60"/>
        <v>0</v>
      </c>
      <c r="S103" s="7"/>
      <c r="T103" s="9">
        <f t="shared" si="61"/>
        <v>0</v>
      </c>
      <c r="U103" s="8"/>
      <c r="V103" s="9">
        <f t="shared" si="62"/>
        <v>0</v>
      </c>
      <c r="W103" s="7"/>
      <c r="X103" s="9">
        <f t="shared" si="63"/>
        <v>0</v>
      </c>
      <c r="Y103" s="8"/>
      <c r="Z103" s="9">
        <f t="shared" si="64"/>
        <v>0</v>
      </c>
      <c r="AA103" s="7"/>
      <c r="AB103" s="9">
        <f t="shared" si="65"/>
        <v>0</v>
      </c>
      <c r="AC103" s="8"/>
      <c r="AD103" s="9"/>
      <c r="AE103" s="7"/>
      <c r="AF103" s="9">
        <f t="shared" si="66"/>
        <v>0</v>
      </c>
      <c r="AG103" s="8"/>
      <c r="AH103" s="9">
        <f t="shared" si="67"/>
        <v>0</v>
      </c>
      <c r="AI103" s="7"/>
      <c r="AJ103" s="9">
        <f t="shared" si="68"/>
        <v>0</v>
      </c>
      <c r="AK103" s="8"/>
      <c r="AL103" s="9">
        <f t="shared" si="69"/>
        <v>0</v>
      </c>
    </row>
    <row r="104" spans="6:38" ht="15.75" x14ac:dyDescent="0.25">
      <c r="F104" s="7">
        <f t="shared" si="54"/>
        <v>0</v>
      </c>
      <c r="G104" s="8"/>
      <c r="H104" s="9">
        <f t="shared" si="55"/>
        <v>0</v>
      </c>
      <c r="I104" s="8"/>
      <c r="J104" s="9">
        <f t="shared" si="56"/>
        <v>0</v>
      </c>
      <c r="K104" s="7"/>
      <c r="L104" s="9">
        <f t="shared" si="57"/>
        <v>0</v>
      </c>
      <c r="M104" s="8"/>
      <c r="N104" s="9">
        <f t="shared" si="58"/>
        <v>0</v>
      </c>
      <c r="O104" s="7"/>
      <c r="P104" s="9">
        <f t="shared" si="59"/>
        <v>0</v>
      </c>
      <c r="Q104" s="8"/>
      <c r="R104" s="9">
        <f t="shared" si="60"/>
        <v>0</v>
      </c>
      <c r="S104" s="7"/>
      <c r="T104" s="9">
        <f t="shared" si="61"/>
        <v>0</v>
      </c>
      <c r="U104" s="8"/>
      <c r="V104" s="9">
        <f t="shared" si="62"/>
        <v>0</v>
      </c>
      <c r="W104" s="7"/>
      <c r="X104" s="9">
        <f t="shared" si="63"/>
        <v>0</v>
      </c>
      <c r="Y104" s="8"/>
      <c r="Z104" s="9">
        <f t="shared" si="64"/>
        <v>0</v>
      </c>
      <c r="AA104" s="7"/>
      <c r="AB104" s="9">
        <f t="shared" si="65"/>
        <v>0</v>
      </c>
      <c r="AC104" s="8"/>
      <c r="AD104" s="9"/>
      <c r="AE104" s="7"/>
      <c r="AF104" s="9">
        <f t="shared" si="66"/>
        <v>0</v>
      </c>
      <c r="AG104" s="8"/>
      <c r="AH104" s="9">
        <f t="shared" si="67"/>
        <v>0</v>
      </c>
      <c r="AI104" s="7"/>
      <c r="AJ104" s="9">
        <f t="shared" si="68"/>
        <v>0</v>
      </c>
      <c r="AK104" s="8"/>
      <c r="AL104" s="9">
        <f t="shared" si="69"/>
        <v>0</v>
      </c>
    </row>
    <row r="105" spans="6:38" ht="15.75" x14ac:dyDescent="0.25">
      <c r="F105" s="7">
        <f t="shared" si="54"/>
        <v>0</v>
      </c>
      <c r="G105" s="8"/>
      <c r="H105" s="9">
        <f t="shared" si="55"/>
        <v>0</v>
      </c>
      <c r="I105" s="8"/>
      <c r="J105" s="9">
        <f t="shared" si="56"/>
        <v>0</v>
      </c>
      <c r="K105" s="7"/>
      <c r="L105" s="9">
        <f t="shared" si="57"/>
        <v>0</v>
      </c>
      <c r="M105" s="8"/>
      <c r="N105" s="9">
        <f t="shared" si="58"/>
        <v>0</v>
      </c>
      <c r="O105" s="7"/>
      <c r="P105" s="9">
        <f t="shared" si="59"/>
        <v>0</v>
      </c>
      <c r="Q105" s="8"/>
      <c r="R105" s="9">
        <f t="shared" si="60"/>
        <v>0</v>
      </c>
      <c r="S105" s="7"/>
      <c r="T105" s="9">
        <f t="shared" si="61"/>
        <v>0</v>
      </c>
      <c r="U105" s="8"/>
      <c r="V105" s="9">
        <f t="shared" si="62"/>
        <v>0</v>
      </c>
      <c r="W105" s="7"/>
      <c r="X105" s="9">
        <f t="shared" si="63"/>
        <v>0</v>
      </c>
      <c r="Y105" s="8"/>
      <c r="Z105" s="9">
        <f t="shared" si="64"/>
        <v>0</v>
      </c>
      <c r="AA105" s="7"/>
      <c r="AB105" s="9">
        <f t="shared" si="65"/>
        <v>0</v>
      </c>
      <c r="AC105" s="8"/>
      <c r="AD105" s="9"/>
      <c r="AE105" s="7"/>
      <c r="AF105" s="9">
        <f t="shared" si="66"/>
        <v>0</v>
      </c>
      <c r="AG105" s="8"/>
      <c r="AH105" s="9">
        <f t="shared" si="67"/>
        <v>0</v>
      </c>
      <c r="AI105" s="7"/>
      <c r="AJ105" s="9">
        <f t="shared" si="68"/>
        <v>0</v>
      </c>
      <c r="AK105" s="8"/>
      <c r="AL105" s="9">
        <f t="shared" si="69"/>
        <v>0</v>
      </c>
    </row>
    <row r="106" spans="6:38" ht="15.75" x14ac:dyDescent="0.25">
      <c r="F106" s="7">
        <f t="shared" si="54"/>
        <v>0</v>
      </c>
      <c r="G106" s="8"/>
      <c r="H106" s="9">
        <f t="shared" si="55"/>
        <v>0</v>
      </c>
      <c r="I106" s="8"/>
      <c r="J106" s="9">
        <f t="shared" si="56"/>
        <v>0</v>
      </c>
      <c r="K106" s="7"/>
      <c r="L106" s="9">
        <f t="shared" si="57"/>
        <v>0</v>
      </c>
      <c r="M106" s="8"/>
      <c r="N106" s="9">
        <f t="shared" si="58"/>
        <v>0</v>
      </c>
      <c r="O106" s="7"/>
      <c r="P106" s="9">
        <f t="shared" si="59"/>
        <v>0</v>
      </c>
      <c r="Q106" s="8"/>
      <c r="R106" s="9">
        <f t="shared" si="60"/>
        <v>0</v>
      </c>
      <c r="S106" s="7"/>
      <c r="T106" s="9">
        <f t="shared" si="61"/>
        <v>0</v>
      </c>
      <c r="U106" s="8"/>
      <c r="V106" s="9">
        <f t="shared" si="62"/>
        <v>0</v>
      </c>
      <c r="W106" s="7"/>
      <c r="X106" s="9">
        <f t="shared" si="63"/>
        <v>0</v>
      </c>
      <c r="Y106" s="8"/>
      <c r="Z106" s="9">
        <f t="shared" si="64"/>
        <v>0</v>
      </c>
      <c r="AA106" s="7"/>
      <c r="AB106" s="9">
        <f t="shared" si="65"/>
        <v>0</v>
      </c>
      <c r="AC106" s="8"/>
      <c r="AD106" s="9"/>
      <c r="AE106" s="7"/>
      <c r="AF106" s="9">
        <f t="shared" si="66"/>
        <v>0</v>
      </c>
      <c r="AG106" s="8"/>
      <c r="AH106" s="9">
        <f t="shared" si="67"/>
        <v>0</v>
      </c>
      <c r="AI106" s="7"/>
      <c r="AJ106" s="9">
        <f t="shared" si="68"/>
        <v>0</v>
      </c>
      <c r="AK106" s="8"/>
      <c r="AL106" s="9">
        <f t="shared" si="69"/>
        <v>0</v>
      </c>
    </row>
    <row r="107" spans="6:38" ht="15.75" x14ac:dyDescent="0.25">
      <c r="F107" s="7">
        <f t="shared" si="54"/>
        <v>0</v>
      </c>
      <c r="G107" s="8"/>
      <c r="H107" s="9">
        <f t="shared" si="55"/>
        <v>0</v>
      </c>
      <c r="I107" s="8"/>
      <c r="J107" s="9">
        <f t="shared" si="56"/>
        <v>0</v>
      </c>
      <c r="K107" s="7"/>
      <c r="L107" s="9">
        <f t="shared" si="57"/>
        <v>0</v>
      </c>
      <c r="M107" s="8"/>
      <c r="N107" s="9">
        <f t="shared" si="58"/>
        <v>0</v>
      </c>
      <c r="O107" s="7"/>
      <c r="P107" s="9">
        <f t="shared" si="59"/>
        <v>0</v>
      </c>
      <c r="Q107" s="8"/>
      <c r="R107" s="9">
        <f t="shared" si="60"/>
        <v>0</v>
      </c>
      <c r="S107" s="7"/>
      <c r="T107" s="9">
        <f t="shared" si="61"/>
        <v>0</v>
      </c>
      <c r="U107" s="8"/>
      <c r="V107" s="9">
        <f t="shared" si="62"/>
        <v>0</v>
      </c>
      <c r="W107" s="7"/>
      <c r="X107" s="9">
        <f t="shared" si="63"/>
        <v>0</v>
      </c>
      <c r="Y107" s="8"/>
      <c r="Z107" s="9">
        <f t="shared" si="64"/>
        <v>0</v>
      </c>
      <c r="AA107" s="7"/>
      <c r="AB107" s="9">
        <f t="shared" si="65"/>
        <v>0</v>
      </c>
      <c r="AC107" s="8"/>
      <c r="AD107" s="9"/>
      <c r="AE107" s="7"/>
      <c r="AF107" s="9">
        <f t="shared" si="66"/>
        <v>0</v>
      </c>
      <c r="AG107" s="8"/>
      <c r="AH107" s="9">
        <f t="shared" si="67"/>
        <v>0</v>
      </c>
      <c r="AI107" s="7"/>
      <c r="AJ107" s="9">
        <f t="shared" si="68"/>
        <v>0</v>
      </c>
      <c r="AK107" s="8"/>
      <c r="AL107" s="9">
        <f t="shared" si="69"/>
        <v>0</v>
      </c>
    </row>
    <row r="108" spans="6:38" ht="15.75" x14ac:dyDescent="0.25">
      <c r="F108" s="7">
        <f t="shared" si="54"/>
        <v>0</v>
      </c>
      <c r="G108" s="8"/>
      <c r="H108" s="9">
        <f t="shared" si="55"/>
        <v>0</v>
      </c>
      <c r="I108" s="8"/>
      <c r="J108" s="9">
        <f t="shared" si="56"/>
        <v>0</v>
      </c>
      <c r="K108" s="7"/>
      <c r="L108" s="9">
        <f t="shared" si="57"/>
        <v>0</v>
      </c>
      <c r="M108" s="8"/>
      <c r="N108" s="9">
        <f t="shared" si="58"/>
        <v>0</v>
      </c>
      <c r="O108" s="7"/>
      <c r="P108" s="9">
        <f t="shared" si="59"/>
        <v>0</v>
      </c>
      <c r="Q108" s="8"/>
      <c r="R108" s="9">
        <f t="shared" si="60"/>
        <v>0</v>
      </c>
      <c r="S108" s="7"/>
      <c r="T108" s="9">
        <f t="shared" si="61"/>
        <v>0</v>
      </c>
      <c r="U108" s="8"/>
      <c r="V108" s="9">
        <f t="shared" si="62"/>
        <v>0</v>
      </c>
      <c r="W108" s="7"/>
      <c r="X108" s="9">
        <f t="shared" si="63"/>
        <v>0</v>
      </c>
      <c r="Y108" s="8"/>
      <c r="Z108" s="9">
        <f t="shared" si="64"/>
        <v>0</v>
      </c>
      <c r="AA108" s="7"/>
      <c r="AB108" s="9">
        <f t="shared" si="65"/>
        <v>0</v>
      </c>
      <c r="AC108" s="8"/>
      <c r="AD108" s="9"/>
      <c r="AE108" s="7"/>
      <c r="AF108" s="9">
        <f t="shared" si="66"/>
        <v>0</v>
      </c>
      <c r="AG108" s="8"/>
      <c r="AH108" s="9">
        <f t="shared" si="67"/>
        <v>0</v>
      </c>
      <c r="AI108" s="7"/>
      <c r="AJ108" s="9">
        <f t="shared" si="68"/>
        <v>0</v>
      </c>
      <c r="AK108" s="8"/>
      <c r="AL108" s="9">
        <f t="shared" si="69"/>
        <v>0</v>
      </c>
    </row>
    <row r="109" spans="6:38" ht="15.75" x14ac:dyDescent="0.25">
      <c r="F109" s="7">
        <f t="shared" si="54"/>
        <v>0</v>
      </c>
      <c r="G109" s="8"/>
      <c r="H109" s="9">
        <f t="shared" si="55"/>
        <v>0</v>
      </c>
      <c r="I109" s="8"/>
      <c r="J109" s="9">
        <f t="shared" si="56"/>
        <v>0</v>
      </c>
      <c r="K109" s="7"/>
      <c r="L109" s="9">
        <f t="shared" si="57"/>
        <v>0</v>
      </c>
      <c r="M109" s="8"/>
      <c r="N109" s="9">
        <f t="shared" si="58"/>
        <v>0</v>
      </c>
      <c r="O109" s="7"/>
      <c r="P109" s="9">
        <f t="shared" si="59"/>
        <v>0</v>
      </c>
      <c r="Q109" s="8"/>
      <c r="R109" s="9">
        <f t="shared" si="60"/>
        <v>0</v>
      </c>
      <c r="S109" s="7"/>
      <c r="T109" s="9">
        <f t="shared" si="61"/>
        <v>0</v>
      </c>
      <c r="U109" s="8"/>
      <c r="V109" s="9">
        <f t="shared" si="62"/>
        <v>0</v>
      </c>
      <c r="W109" s="7"/>
      <c r="X109" s="9">
        <f t="shared" si="63"/>
        <v>0</v>
      </c>
      <c r="Y109" s="8"/>
      <c r="Z109" s="9">
        <f t="shared" si="64"/>
        <v>0</v>
      </c>
      <c r="AA109" s="7"/>
      <c r="AB109" s="9">
        <f t="shared" si="65"/>
        <v>0</v>
      </c>
      <c r="AC109" s="8"/>
      <c r="AD109" s="9"/>
      <c r="AE109" s="7"/>
      <c r="AF109" s="9">
        <f t="shared" si="66"/>
        <v>0</v>
      </c>
      <c r="AG109" s="8"/>
      <c r="AH109" s="9">
        <f t="shared" si="67"/>
        <v>0</v>
      </c>
      <c r="AI109" s="7"/>
      <c r="AJ109" s="9">
        <f t="shared" si="68"/>
        <v>0</v>
      </c>
      <c r="AK109" s="8"/>
      <c r="AL109" s="9">
        <f t="shared" si="69"/>
        <v>0</v>
      </c>
    </row>
    <row r="110" spans="6:38" ht="15.75" x14ac:dyDescent="0.25">
      <c r="F110" s="7">
        <f t="shared" si="54"/>
        <v>0</v>
      </c>
      <c r="G110" s="8"/>
      <c r="H110" s="9">
        <f t="shared" si="55"/>
        <v>0</v>
      </c>
      <c r="I110" s="8"/>
      <c r="J110" s="9">
        <f t="shared" si="56"/>
        <v>0</v>
      </c>
      <c r="K110" s="7"/>
      <c r="L110" s="9">
        <f t="shared" si="57"/>
        <v>0</v>
      </c>
      <c r="M110" s="8"/>
      <c r="N110" s="9">
        <f t="shared" si="58"/>
        <v>0</v>
      </c>
      <c r="O110" s="7"/>
      <c r="P110" s="9">
        <f t="shared" si="59"/>
        <v>0</v>
      </c>
      <c r="Q110" s="8"/>
      <c r="R110" s="9">
        <f t="shared" si="60"/>
        <v>0</v>
      </c>
      <c r="S110" s="7"/>
      <c r="T110" s="9">
        <f t="shared" si="61"/>
        <v>0</v>
      </c>
      <c r="U110" s="8"/>
      <c r="V110" s="9">
        <f t="shared" si="62"/>
        <v>0</v>
      </c>
      <c r="W110" s="7"/>
      <c r="X110" s="9">
        <f t="shared" si="63"/>
        <v>0</v>
      </c>
      <c r="Y110" s="8"/>
      <c r="Z110" s="9">
        <f t="shared" si="64"/>
        <v>0</v>
      </c>
      <c r="AA110" s="7"/>
      <c r="AB110" s="9">
        <f t="shared" si="65"/>
        <v>0</v>
      </c>
      <c r="AC110" s="8"/>
      <c r="AD110" s="9"/>
      <c r="AE110" s="7"/>
      <c r="AF110" s="9">
        <f t="shared" si="66"/>
        <v>0</v>
      </c>
      <c r="AG110" s="8"/>
      <c r="AH110" s="9">
        <f t="shared" si="67"/>
        <v>0</v>
      </c>
      <c r="AI110" s="7"/>
      <c r="AJ110" s="9">
        <f t="shared" si="68"/>
        <v>0</v>
      </c>
      <c r="AK110" s="8"/>
      <c r="AL110" s="9">
        <f t="shared" si="69"/>
        <v>0</v>
      </c>
    </row>
    <row r="111" spans="6:38" ht="15.75" x14ac:dyDescent="0.25">
      <c r="F111" s="7">
        <f t="shared" si="54"/>
        <v>0</v>
      </c>
      <c r="G111" s="8"/>
      <c r="H111" s="9">
        <f t="shared" si="55"/>
        <v>0</v>
      </c>
      <c r="I111" s="8"/>
      <c r="J111" s="9">
        <f t="shared" si="56"/>
        <v>0</v>
      </c>
      <c r="K111" s="7"/>
      <c r="L111" s="9">
        <f t="shared" si="57"/>
        <v>0</v>
      </c>
      <c r="M111" s="8"/>
      <c r="N111" s="9">
        <f t="shared" si="58"/>
        <v>0</v>
      </c>
      <c r="O111" s="7"/>
      <c r="P111" s="9">
        <f t="shared" si="59"/>
        <v>0</v>
      </c>
      <c r="Q111" s="8"/>
      <c r="R111" s="9">
        <f t="shared" si="60"/>
        <v>0</v>
      </c>
      <c r="S111" s="7"/>
      <c r="T111" s="9">
        <f t="shared" si="61"/>
        <v>0</v>
      </c>
      <c r="U111" s="8"/>
      <c r="V111" s="9">
        <f t="shared" si="62"/>
        <v>0</v>
      </c>
      <c r="W111" s="7"/>
      <c r="X111" s="9">
        <f t="shared" si="63"/>
        <v>0</v>
      </c>
      <c r="Y111" s="8"/>
      <c r="Z111" s="9">
        <f t="shared" si="64"/>
        <v>0</v>
      </c>
      <c r="AA111" s="7"/>
      <c r="AB111" s="9">
        <f t="shared" si="65"/>
        <v>0</v>
      </c>
      <c r="AC111" s="8"/>
      <c r="AD111" s="9"/>
      <c r="AE111" s="7"/>
      <c r="AF111" s="9">
        <f t="shared" si="66"/>
        <v>0</v>
      </c>
      <c r="AG111" s="8"/>
      <c r="AH111" s="9">
        <f t="shared" si="67"/>
        <v>0</v>
      </c>
      <c r="AI111" s="7"/>
      <c r="AJ111" s="9">
        <f t="shared" si="68"/>
        <v>0</v>
      </c>
      <c r="AK111" s="8"/>
      <c r="AL111" s="9">
        <f t="shared" si="69"/>
        <v>0</v>
      </c>
    </row>
    <row r="112" spans="6:38" ht="15.75" x14ac:dyDescent="0.25">
      <c r="F112" s="7">
        <f t="shared" si="54"/>
        <v>0</v>
      </c>
      <c r="G112" s="8"/>
      <c r="H112" s="9">
        <f t="shared" si="55"/>
        <v>0</v>
      </c>
      <c r="I112" s="8"/>
      <c r="J112" s="9">
        <f t="shared" si="56"/>
        <v>0</v>
      </c>
      <c r="K112" s="7"/>
      <c r="L112" s="9">
        <f t="shared" si="57"/>
        <v>0</v>
      </c>
      <c r="M112" s="8"/>
      <c r="N112" s="9">
        <f t="shared" si="58"/>
        <v>0</v>
      </c>
      <c r="O112" s="7"/>
      <c r="P112" s="9">
        <f t="shared" si="59"/>
        <v>0</v>
      </c>
      <c r="Q112" s="8"/>
      <c r="R112" s="9">
        <f t="shared" si="60"/>
        <v>0</v>
      </c>
      <c r="S112" s="7"/>
      <c r="T112" s="9">
        <f t="shared" si="61"/>
        <v>0</v>
      </c>
      <c r="U112" s="8"/>
      <c r="V112" s="9">
        <f t="shared" si="62"/>
        <v>0</v>
      </c>
      <c r="W112" s="7"/>
      <c r="X112" s="9">
        <f t="shared" si="63"/>
        <v>0</v>
      </c>
      <c r="Y112" s="8"/>
      <c r="Z112" s="9">
        <f t="shared" si="64"/>
        <v>0</v>
      </c>
      <c r="AA112" s="7"/>
      <c r="AB112" s="9">
        <f t="shared" si="65"/>
        <v>0</v>
      </c>
      <c r="AC112" s="8"/>
      <c r="AD112" s="9"/>
      <c r="AE112" s="7"/>
      <c r="AF112" s="9">
        <f t="shared" si="66"/>
        <v>0</v>
      </c>
      <c r="AG112" s="8"/>
      <c r="AH112" s="9">
        <f t="shared" si="67"/>
        <v>0</v>
      </c>
      <c r="AI112" s="7"/>
      <c r="AJ112" s="9">
        <f t="shared" si="68"/>
        <v>0</v>
      </c>
      <c r="AK112" s="8"/>
      <c r="AL112" s="9">
        <f t="shared" si="69"/>
        <v>0</v>
      </c>
    </row>
  </sheetData>
  <sortState xmlns:xlrd2="http://schemas.microsoft.com/office/spreadsheetml/2017/richdata2" ref="E4:AL30">
    <sortCondition descending="1" ref="F4:F30"/>
  </sortState>
  <mergeCells count="10">
    <mergeCell ref="G2:H2"/>
    <mergeCell ref="AC2:AE2"/>
    <mergeCell ref="AG2:AI2"/>
    <mergeCell ref="AK2:AM2"/>
    <mergeCell ref="AO2:AQ2"/>
    <mergeCell ref="I2:K2"/>
    <mergeCell ref="M2:O2"/>
    <mergeCell ref="Q2:S2"/>
    <mergeCell ref="U2:W2"/>
    <mergeCell ref="Y2:AA2"/>
  </mergeCells>
  <pageMargins left="0.70866141732283472" right="0.70866141732283472" top="0.74803149606299213" bottom="0.74803149606299213" header="0.31496062992125984" footer="0.31496062992125984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T80"/>
  <sheetViews>
    <sheetView topLeftCell="E1" zoomScaleNormal="100" workbookViewId="0">
      <pane ySplit="2" topLeftCell="A3" activePane="bottomLeft" state="frozen"/>
      <selection activeCell="E1" sqref="E1"/>
      <selection pane="bottomLeft" activeCell="E3" sqref="E3:AL12"/>
    </sheetView>
  </sheetViews>
  <sheetFormatPr defaultRowHeight="15" x14ac:dyDescent="0.25"/>
  <cols>
    <col min="1" max="2" width="7.7109375" style="1" hidden="1" customWidth="1"/>
    <col min="3" max="3" width="17" hidden="1" customWidth="1"/>
    <col min="4" max="4" width="0" hidden="1" customWidth="1"/>
    <col min="5" max="5" width="39" customWidth="1"/>
    <col min="6" max="6" width="11.5703125" customWidth="1"/>
    <col min="7" max="7" width="8.28515625" customWidth="1"/>
    <col min="8" max="8" width="6.5703125" bestFit="1" customWidth="1"/>
    <col min="9" max="9" width="7.42578125" bestFit="1" customWidth="1"/>
    <col min="10" max="10" width="6.5703125" bestFit="1" customWidth="1"/>
    <col min="11" max="12" width="6" hidden="1" customWidth="1"/>
    <col min="13" max="13" width="7.42578125" bestFit="1" customWidth="1"/>
    <col min="14" max="14" width="6.5703125" bestFit="1" customWidth="1"/>
    <col min="15" max="16" width="6" hidden="1" customWidth="1"/>
    <col min="17" max="17" width="7.42578125" bestFit="1" customWidth="1"/>
    <col min="18" max="18" width="6.5703125" bestFit="1" customWidth="1"/>
    <col min="19" max="20" width="6" hidden="1" customWidth="1"/>
    <col min="21" max="21" width="7.42578125" bestFit="1" customWidth="1"/>
    <col min="22" max="22" width="6.5703125" bestFit="1" customWidth="1"/>
    <col min="23" max="24" width="7" hidden="1" customWidth="1"/>
    <col min="25" max="25" width="7.42578125" hidden="1" customWidth="1"/>
    <col min="26" max="26" width="6.5703125" hidden="1" customWidth="1"/>
    <col min="27" max="28" width="6" hidden="1" customWidth="1"/>
    <col min="29" max="29" width="7.42578125" hidden="1" customWidth="1"/>
    <col min="30" max="30" width="6.5703125" hidden="1" customWidth="1"/>
    <col min="31" max="32" width="6" hidden="1" customWidth="1"/>
    <col min="33" max="33" width="7.42578125" bestFit="1" customWidth="1"/>
    <col min="34" max="34" width="6.5703125" bestFit="1" customWidth="1"/>
    <col min="35" max="36" width="6" hidden="1" customWidth="1"/>
    <col min="37" max="37" width="7.42578125" bestFit="1" customWidth="1"/>
    <col min="38" max="38" width="6.5703125" bestFit="1" customWidth="1"/>
    <col min="39" max="40" width="6" hidden="1" customWidth="1"/>
    <col min="41" max="43" width="7" hidden="1" customWidth="1"/>
    <col min="44" max="44" width="11.42578125" hidden="1" customWidth="1"/>
    <col min="45" max="45" width="15" hidden="1" customWidth="1"/>
  </cols>
  <sheetData>
    <row r="1" spans="1:46" ht="26.25" x14ac:dyDescent="0.4">
      <c r="B1"/>
      <c r="E1" s="3" t="s">
        <v>75</v>
      </c>
      <c r="H1" s="14" t="s">
        <v>17</v>
      </c>
      <c r="I1" s="14"/>
      <c r="J1" s="14"/>
    </row>
    <row r="2" spans="1:46" x14ac:dyDescent="0.25">
      <c r="A2"/>
      <c r="B2"/>
      <c r="G2" s="30" t="s">
        <v>1</v>
      </c>
      <c r="H2" s="30"/>
      <c r="I2" s="30" t="s">
        <v>2</v>
      </c>
      <c r="J2" s="30"/>
      <c r="K2" s="30"/>
      <c r="L2" s="7"/>
      <c r="M2" s="30" t="s">
        <v>3</v>
      </c>
      <c r="N2" s="30"/>
      <c r="O2" s="30"/>
      <c r="P2" s="7"/>
      <c r="Q2" s="30" t="s">
        <v>4</v>
      </c>
      <c r="R2" s="30"/>
      <c r="S2" s="30"/>
      <c r="T2" s="7"/>
      <c r="U2" s="30" t="s">
        <v>7</v>
      </c>
      <c r="V2" s="30"/>
      <c r="W2" s="30"/>
      <c r="X2" s="7"/>
      <c r="Y2" s="30" t="s">
        <v>12</v>
      </c>
      <c r="Z2" s="30"/>
      <c r="AA2" s="30"/>
      <c r="AB2" s="7"/>
      <c r="AC2" s="30" t="s">
        <v>12</v>
      </c>
      <c r="AD2" s="30"/>
      <c r="AE2" s="30"/>
      <c r="AF2" s="7"/>
      <c r="AG2" s="30" t="s">
        <v>13</v>
      </c>
      <c r="AH2" s="30"/>
      <c r="AI2" s="30"/>
      <c r="AJ2" s="7"/>
      <c r="AK2" s="30" t="s">
        <v>8</v>
      </c>
      <c r="AL2" s="30"/>
      <c r="AM2" s="30"/>
      <c r="AN2" s="1"/>
      <c r="AO2" s="31" t="s">
        <v>6</v>
      </c>
      <c r="AP2" s="31"/>
      <c r="AQ2" s="31"/>
      <c r="AS2" t="s">
        <v>11</v>
      </c>
      <c r="AT2" s="11"/>
    </row>
    <row r="3" spans="1:46" x14ac:dyDescent="0.25">
      <c r="E3" s="5" t="s">
        <v>0</v>
      </c>
      <c r="F3" s="6" t="s">
        <v>9</v>
      </c>
      <c r="G3" s="10" t="s">
        <v>5</v>
      </c>
      <c r="H3" s="10" t="s">
        <v>10</v>
      </c>
      <c r="I3" s="10" t="s">
        <v>5</v>
      </c>
      <c r="J3" s="10" t="s">
        <v>10</v>
      </c>
      <c r="K3" s="10">
        <v>2</v>
      </c>
      <c r="L3" s="10" t="s">
        <v>10</v>
      </c>
      <c r="M3" s="10" t="s">
        <v>5</v>
      </c>
      <c r="N3" s="10" t="s">
        <v>10</v>
      </c>
      <c r="O3" s="10">
        <v>2</v>
      </c>
      <c r="P3" s="10" t="s">
        <v>10</v>
      </c>
      <c r="Q3" s="10" t="s">
        <v>5</v>
      </c>
      <c r="R3" s="10" t="s">
        <v>10</v>
      </c>
      <c r="S3" s="10">
        <v>2</v>
      </c>
      <c r="T3" s="10" t="s">
        <v>10</v>
      </c>
      <c r="U3" s="10" t="s">
        <v>5</v>
      </c>
      <c r="V3" s="10" t="s">
        <v>10</v>
      </c>
      <c r="W3" s="10">
        <v>2</v>
      </c>
      <c r="X3" s="10" t="s">
        <v>10</v>
      </c>
      <c r="Y3" s="10" t="s">
        <v>5</v>
      </c>
      <c r="Z3" s="10" t="s">
        <v>10</v>
      </c>
      <c r="AA3" s="10">
        <v>2</v>
      </c>
      <c r="AB3" s="10" t="s">
        <v>10</v>
      </c>
      <c r="AC3" s="10" t="s">
        <v>5</v>
      </c>
      <c r="AD3" s="10" t="s">
        <v>10</v>
      </c>
      <c r="AE3" s="10">
        <v>2</v>
      </c>
      <c r="AF3" s="10" t="s">
        <v>10</v>
      </c>
      <c r="AG3" s="10" t="s">
        <v>5</v>
      </c>
      <c r="AH3" s="10" t="s">
        <v>10</v>
      </c>
      <c r="AI3" s="10">
        <v>2</v>
      </c>
      <c r="AJ3" s="10" t="s">
        <v>10</v>
      </c>
      <c r="AK3" s="10" t="s">
        <v>5</v>
      </c>
      <c r="AL3" s="10" t="s">
        <v>10</v>
      </c>
      <c r="AM3" s="1">
        <v>2</v>
      </c>
      <c r="AN3" s="1" t="s">
        <v>10</v>
      </c>
      <c r="AO3" s="1">
        <v>1</v>
      </c>
      <c r="AP3" s="1" t="s">
        <v>10</v>
      </c>
      <c r="AQ3" s="1">
        <v>2</v>
      </c>
      <c r="AR3" s="1" t="s">
        <v>14</v>
      </c>
    </row>
    <row r="4" spans="1:46" ht="15.75" x14ac:dyDescent="0.25">
      <c r="C4" s="2" t="str">
        <f>IF(A4&gt;0,VLOOKUP(A4,#REF!,2),"")</f>
        <v/>
      </c>
      <c r="D4" t="str">
        <f>IF(B4&gt;0,VLOOKUP(B4,#REF!,2),"")</f>
        <v/>
      </c>
      <c r="E4" s="5" t="s">
        <v>77</v>
      </c>
      <c r="F4" s="7">
        <f t="shared" ref="F4:F12" si="0">SUM(H4,J4,L4,N4,P4,R4,T4,V4,X4,Z4,AB4,AD4,AF4,AH4,AJ4,AL4,AN4,AP4,AR4)</f>
        <v>453</v>
      </c>
      <c r="G4" s="16">
        <v>6.11</v>
      </c>
      <c r="H4" s="9">
        <f t="shared" ref="H4:H12" si="1">IF(G4="", 0, IF(G4&lt;0.1, -100, IF(G4&lt;0.1, 0, 100 + INT(MIN(G4, 8) * 10))))</f>
        <v>161</v>
      </c>
      <c r="I4" s="16">
        <v>8.17</v>
      </c>
      <c r="J4" s="9">
        <f t="shared" ref="J4:J12" si="2">IF(I4="", 0, IF(I4&lt;0.1, -100, IF(I4&lt;0.1, 0, 100 + INT(MIN(I4, 8) * 10))))</f>
        <v>180</v>
      </c>
      <c r="K4" s="7"/>
      <c r="L4" s="9">
        <f t="shared" ref="L4:L12" si="3">IF(K4="", 0, IF(K4&lt;0.4, -100, IF(K4&lt;0.5, 0, 100 + INT(MIN(K4, 8) * 10))))</f>
        <v>0</v>
      </c>
      <c r="M4" s="8"/>
      <c r="N4" s="9">
        <f t="shared" ref="N4:N12" si="4">IF(M4="", 0, IF(M4&lt;0.1, -100, IF(M4&lt;0.1, 0, 100 + INT(MIN(M4, 8) * 10))))</f>
        <v>0</v>
      </c>
      <c r="O4" s="7"/>
      <c r="P4" s="9">
        <f t="shared" ref="P4:P12" si="5">IF(O4="", 0, IF(O4&lt;0.4, -100, IF(O4&lt;0.5, 0, 100 + INT(MIN(O4, 8) * 10))))</f>
        <v>0</v>
      </c>
      <c r="Q4" s="8"/>
      <c r="R4" s="9">
        <f t="shared" ref="R4:R12" si="6">IF(Q4="", 0, IF(Q4&lt;0.1, -100, IF(Q4&lt;0.1, 0, 100 + INT(MIN(Q4, 8) * 10))))</f>
        <v>0</v>
      </c>
      <c r="S4" s="7"/>
      <c r="T4" s="9">
        <f t="shared" ref="T4:T12" si="7">IF(S4="", 0, IF(S4&lt;0.4, -100, IF(S4&lt;0.5, 0, 100 + INT(MIN(S4, 8) * 10))))</f>
        <v>0</v>
      </c>
      <c r="U4" s="16">
        <v>1.27</v>
      </c>
      <c r="V4" s="9">
        <f t="shared" ref="V4:V12" si="8">IF(U4="", 0, IF(U4&lt;0.1, -100, IF(U4&lt;0.1, 0, 100 + INT(MIN(U4, 8) * 10))))</f>
        <v>112</v>
      </c>
      <c r="W4" s="7"/>
      <c r="X4" s="9">
        <f t="shared" ref="X4:X12" si="9">IF(W4="", 0, IF(W4&lt;0.4, -100, IF(W4&lt;0.5, 0, 100 + INT(MIN(W4, 8) * 10))))</f>
        <v>0</v>
      </c>
      <c r="Y4" s="8"/>
      <c r="Z4" s="9">
        <f t="shared" ref="Z4:Z12" si="10">IF(Y4="", 0, IF(Y4&lt;0.4, -100, IF(Y4&lt;0.5, 0, 100 + INT(MIN(Y4, 8) * 10))))</f>
        <v>0</v>
      </c>
      <c r="AA4" s="7"/>
      <c r="AB4" s="9">
        <f t="shared" ref="AB4:AB12" si="11">IF(AA4="", 0, IF(AA4&lt;0.4, -100, IF(AA4&lt;0.5, 0, 100 + INT(MIN(AA4, 8) * 10))))</f>
        <v>0</v>
      </c>
      <c r="AC4" s="8"/>
      <c r="AD4" s="9">
        <f t="shared" ref="AD4:AD12" si="12">IF(AC4="", 0, IF(AC4&lt;0.1, -100, IF(AC4&lt;0.1, 0, 100 + INT(MIN(AC4, 8) * 10))))</f>
        <v>0</v>
      </c>
      <c r="AE4" s="7"/>
      <c r="AF4" s="9">
        <f t="shared" ref="AF4:AF12" si="13">IF(AE4="", 0, IF(AE4&lt;0.4, -100, IF(AE4&lt;0.5, 0, 100 + INT(MIN(AE4, 8) * 10))))</f>
        <v>0</v>
      </c>
      <c r="AG4" s="8"/>
      <c r="AH4" s="9">
        <f t="shared" ref="AH4:AH12" si="14">IF(AG4="", 0, IF(AG4&lt;0.1, -100, IF(AG4&lt;0.1, 0, 100 + INT(MIN(AG4, 8) * 10))))</f>
        <v>0</v>
      </c>
      <c r="AI4" s="7"/>
      <c r="AJ4" s="9">
        <f t="shared" ref="AJ4:AJ12" si="15">IF(AI4="", 0, IF(AI4&lt;0.4, -100, IF(AI4&lt;0.5, 0, 100 + INT(MIN(AI4, 8) * 10))))</f>
        <v>0</v>
      </c>
      <c r="AK4" s="8"/>
      <c r="AL4" s="9">
        <f t="shared" ref="AL4:AL12" si="16">IF(AK4="", 0, IF(AK4&lt;0.1, -100, IF(AK4&lt;0.1, 0, 100 + INT(MIN(AK4, 8) * 10))))</f>
        <v>0</v>
      </c>
      <c r="AM4" s="1"/>
      <c r="AN4" s="4">
        <f t="shared" ref="AN4:AN33" si="17">IF(AM4="", 0, IF(AM4&lt;0.4, -100, IF(AM4&lt;0.5, 0, 100 + INT(MIN(AM4, 8) * 10))))</f>
        <v>0</v>
      </c>
      <c r="AO4" s="1"/>
      <c r="AP4" s="4">
        <f t="shared" ref="AP4:AP33" si="18">IF(AO4="", 0, IF(AO4&lt;0.4, -100, IF(AO4&lt;0.5, 0, 100 + INT(MIN(AO4, 8) * 10))))</f>
        <v>0</v>
      </c>
      <c r="AQ4" s="1"/>
      <c r="AR4" s="4">
        <f t="shared" ref="AR4:AR33" si="19">IF(AQ4="", 0, IF(AQ4&lt;0.4, -100, IF(AQ4&lt;0.5, 0, 100 + INT(MIN(AQ4, 8) * 10))))</f>
        <v>0</v>
      </c>
      <c r="AS4" s="1"/>
    </row>
    <row r="5" spans="1:46" ht="15.75" x14ac:dyDescent="0.25">
      <c r="C5" s="2" t="str">
        <f>IF(A5&gt;0,VLOOKUP(A5,#REF!,2),"")</f>
        <v/>
      </c>
      <c r="D5" t="str">
        <f>IF(B5&gt;0,VLOOKUP(B5,#REF!,2),"")</f>
        <v/>
      </c>
      <c r="E5" s="5" t="s">
        <v>132</v>
      </c>
      <c r="F5" s="7">
        <f t="shared" si="0"/>
        <v>298</v>
      </c>
      <c r="G5" s="16">
        <v>7.71</v>
      </c>
      <c r="H5" s="9">
        <f t="shared" si="1"/>
        <v>177</v>
      </c>
      <c r="I5" s="8"/>
      <c r="J5" s="9">
        <f t="shared" si="2"/>
        <v>0</v>
      </c>
      <c r="K5" s="7"/>
      <c r="L5" s="9">
        <f t="shared" si="3"/>
        <v>0</v>
      </c>
      <c r="M5" s="16">
        <v>2.17</v>
      </c>
      <c r="N5" s="9">
        <f t="shared" si="4"/>
        <v>121</v>
      </c>
      <c r="O5" s="7"/>
      <c r="P5" s="9">
        <f t="shared" si="5"/>
        <v>0</v>
      </c>
      <c r="Q5" s="8"/>
      <c r="R5" s="9">
        <f t="shared" si="6"/>
        <v>0</v>
      </c>
      <c r="S5" s="7"/>
      <c r="T5" s="9">
        <f t="shared" si="7"/>
        <v>0</v>
      </c>
      <c r="U5" s="8"/>
      <c r="V5" s="9">
        <f t="shared" si="8"/>
        <v>0</v>
      </c>
      <c r="W5" s="7"/>
      <c r="X5" s="9">
        <f t="shared" si="9"/>
        <v>0</v>
      </c>
      <c r="Y5" s="8"/>
      <c r="Z5" s="9">
        <f t="shared" si="10"/>
        <v>0</v>
      </c>
      <c r="AA5" s="7"/>
      <c r="AB5" s="9">
        <f t="shared" si="11"/>
        <v>0</v>
      </c>
      <c r="AC5" s="8"/>
      <c r="AD5" s="9">
        <f t="shared" si="12"/>
        <v>0</v>
      </c>
      <c r="AE5" s="7"/>
      <c r="AF5" s="9">
        <f t="shared" si="13"/>
        <v>0</v>
      </c>
      <c r="AG5" s="8"/>
      <c r="AH5" s="9">
        <f t="shared" si="14"/>
        <v>0</v>
      </c>
      <c r="AI5" s="7"/>
      <c r="AJ5" s="9">
        <f t="shared" si="15"/>
        <v>0</v>
      </c>
      <c r="AK5" s="8"/>
      <c r="AL5" s="9">
        <f t="shared" si="16"/>
        <v>0</v>
      </c>
      <c r="AM5" s="1"/>
      <c r="AN5" s="4">
        <f t="shared" si="17"/>
        <v>0</v>
      </c>
      <c r="AO5" s="1"/>
      <c r="AP5" s="4">
        <f t="shared" si="18"/>
        <v>0</v>
      </c>
      <c r="AQ5" s="1"/>
      <c r="AR5" s="4">
        <f t="shared" si="19"/>
        <v>0</v>
      </c>
      <c r="AS5" s="1"/>
    </row>
    <row r="6" spans="1:46" ht="15.75" x14ac:dyDescent="0.25">
      <c r="C6" s="2" t="str">
        <f>IF(A6&gt;0,VLOOKUP(A6,#REF!,2),"")</f>
        <v/>
      </c>
      <c r="D6" t="str">
        <f>IF(B6&gt;0,VLOOKUP(B6,#REF!,2),"")</f>
        <v/>
      </c>
      <c r="E6" s="5" t="s">
        <v>214</v>
      </c>
      <c r="F6" s="7">
        <f t="shared" si="0"/>
        <v>255</v>
      </c>
      <c r="G6" s="16">
        <v>4.84</v>
      </c>
      <c r="H6" s="9">
        <f t="shared" si="1"/>
        <v>148</v>
      </c>
      <c r="I6" s="8"/>
      <c r="J6" s="9">
        <f t="shared" si="2"/>
        <v>0</v>
      </c>
      <c r="K6" s="7"/>
      <c r="L6" s="9">
        <f t="shared" si="3"/>
        <v>0</v>
      </c>
      <c r="M6" s="16">
        <v>0.76</v>
      </c>
      <c r="N6" s="9">
        <f t="shared" si="4"/>
        <v>107</v>
      </c>
      <c r="O6" s="7"/>
      <c r="P6" s="9">
        <f t="shared" si="5"/>
        <v>0</v>
      </c>
      <c r="Q6" s="8"/>
      <c r="R6" s="9">
        <f t="shared" si="6"/>
        <v>0</v>
      </c>
      <c r="S6" s="7"/>
      <c r="T6" s="9">
        <f t="shared" si="7"/>
        <v>0</v>
      </c>
      <c r="U6" s="8"/>
      <c r="V6" s="9">
        <f t="shared" si="8"/>
        <v>0</v>
      </c>
      <c r="W6" s="7"/>
      <c r="X6" s="9">
        <f t="shared" si="9"/>
        <v>0</v>
      </c>
      <c r="Y6" s="8"/>
      <c r="Z6" s="9">
        <f t="shared" si="10"/>
        <v>0</v>
      </c>
      <c r="AA6" s="7"/>
      <c r="AB6" s="9">
        <f t="shared" si="11"/>
        <v>0</v>
      </c>
      <c r="AC6" s="8"/>
      <c r="AD6" s="9">
        <f t="shared" si="12"/>
        <v>0</v>
      </c>
      <c r="AE6" s="7"/>
      <c r="AF6" s="9">
        <f t="shared" si="13"/>
        <v>0</v>
      </c>
      <c r="AG6" s="8"/>
      <c r="AH6" s="9">
        <f t="shared" si="14"/>
        <v>0</v>
      </c>
      <c r="AI6" s="7"/>
      <c r="AJ6" s="9">
        <f t="shared" si="15"/>
        <v>0</v>
      </c>
      <c r="AK6" s="8"/>
      <c r="AL6" s="9">
        <f t="shared" si="16"/>
        <v>0</v>
      </c>
      <c r="AM6" s="1"/>
      <c r="AN6" s="4">
        <f t="shared" si="17"/>
        <v>0</v>
      </c>
      <c r="AO6" s="1"/>
      <c r="AP6" s="4">
        <f t="shared" si="18"/>
        <v>0</v>
      </c>
      <c r="AQ6" s="1"/>
      <c r="AR6" s="4">
        <f t="shared" si="19"/>
        <v>0</v>
      </c>
      <c r="AS6" s="1"/>
    </row>
    <row r="7" spans="1:46" ht="15.75" x14ac:dyDescent="0.25">
      <c r="C7" s="2" t="str">
        <f>IF(A7&gt;0,VLOOKUP(A7,#REF!,2),"")</f>
        <v/>
      </c>
      <c r="D7" t="str">
        <f>IF(B7&gt;0,VLOOKUP(B7,#REF!,2),"")</f>
        <v/>
      </c>
      <c r="E7" s="5" t="s">
        <v>209</v>
      </c>
      <c r="F7" s="7">
        <f t="shared" si="0"/>
        <v>233</v>
      </c>
      <c r="G7" s="16">
        <v>2.92</v>
      </c>
      <c r="H7" s="9">
        <f t="shared" si="1"/>
        <v>129</v>
      </c>
      <c r="I7" s="8"/>
      <c r="J7" s="9">
        <f t="shared" si="2"/>
        <v>0</v>
      </c>
      <c r="K7" s="7"/>
      <c r="L7" s="9">
        <f t="shared" si="3"/>
        <v>0</v>
      </c>
      <c r="M7" s="8"/>
      <c r="N7" s="9">
        <f t="shared" si="4"/>
        <v>0</v>
      </c>
      <c r="O7" s="7"/>
      <c r="P7" s="9">
        <f t="shared" si="5"/>
        <v>0</v>
      </c>
      <c r="Q7" s="8"/>
      <c r="R7" s="9">
        <f t="shared" si="6"/>
        <v>0</v>
      </c>
      <c r="S7" s="7"/>
      <c r="T7" s="9">
        <f t="shared" si="7"/>
        <v>0</v>
      </c>
      <c r="U7" s="8"/>
      <c r="V7" s="9">
        <f t="shared" si="8"/>
        <v>0</v>
      </c>
      <c r="W7" s="7"/>
      <c r="X7" s="9">
        <f t="shared" si="9"/>
        <v>0</v>
      </c>
      <c r="Y7" s="8"/>
      <c r="Z7" s="9">
        <f t="shared" si="10"/>
        <v>0</v>
      </c>
      <c r="AA7" s="7"/>
      <c r="AB7" s="9">
        <f t="shared" si="11"/>
        <v>0</v>
      </c>
      <c r="AC7" s="8"/>
      <c r="AD7" s="9">
        <f t="shared" si="12"/>
        <v>0</v>
      </c>
      <c r="AE7" s="7"/>
      <c r="AF7" s="9">
        <f t="shared" si="13"/>
        <v>0</v>
      </c>
      <c r="AG7" s="16">
        <v>0.46</v>
      </c>
      <c r="AH7" s="9">
        <f t="shared" si="14"/>
        <v>104</v>
      </c>
      <c r="AI7" s="7"/>
      <c r="AJ7" s="9">
        <f t="shared" si="15"/>
        <v>0</v>
      </c>
      <c r="AK7" s="8"/>
      <c r="AL7" s="9">
        <f t="shared" si="16"/>
        <v>0</v>
      </c>
      <c r="AM7" s="1"/>
      <c r="AN7" s="4">
        <f t="shared" si="17"/>
        <v>0</v>
      </c>
      <c r="AO7" s="1"/>
      <c r="AP7" s="4">
        <f t="shared" si="18"/>
        <v>0</v>
      </c>
      <c r="AQ7" s="1"/>
      <c r="AR7" s="4">
        <f t="shared" si="19"/>
        <v>0</v>
      </c>
      <c r="AS7" s="1"/>
    </row>
    <row r="8" spans="1:46" ht="15.75" x14ac:dyDescent="0.25">
      <c r="C8" s="2" t="str">
        <f>IF(A8&gt;0,VLOOKUP(A8,#REF!,2),"")</f>
        <v/>
      </c>
      <c r="D8" t="str">
        <f>IF(B8&gt;0,VLOOKUP(B8,#REF!,2),"")</f>
        <v/>
      </c>
      <c r="E8" s="5" t="s">
        <v>108</v>
      </c>
      <c r="F8" s="7">
        <f t="shared" si="0"/>
        <v>229</v>
      </c>
      <c r="G8" s="16">
        <v>2.2799999999999998</v>
      </c>
      <c r="H8" s="9">
        <f t="shared" si="1"/>
        <v>122</v>
      </c>
      <c r="I8" s="8"/>
      <c r="J8" s="9">
        <f t="shared" si="2"/>
        <v>0</v>
      </c>
      <c r="K8" s="7"/>
      <c r="L8" s="9">
        <f t="shared" si="3"/>
        <v>0</v>
      </c>
      <c r="M8" s="8"/>
      <c r="N8" s="9">
        <f t="shared" si="4"/>
        <v>0</v>
      </c>
      <c r="O8" s="7"/>
      <c r="P8" s="9">
        <f t="shared" si="5"/>
        <v>0</v>
      </c>
      <c r="Q8" s="8"/>
      <c r="R8" s="9">
        <f t="shared" si="6"/>
        <v>0</v>
      </c>
      <c r="S8" s="7"/>
      <c r="T8" s="9">
        <f t="shared" si="7"/>
        <v>0</v>
      </c>
      <c r="U8" s="8"/>
      <c r="V8" s="9">
        <f t="shared" si="8"/>
        <v>0</v>
      </c>
      <c r="W8" s="7"/>
      <c r="X8" s="9">
        <f t="shared" si="9"/>
        <v>0</v>
      </c>
      <c r="Y8" s="8"/>
      <c r="Z8" s="9">
        <f t="shared" si="10"/>
        <v>0</v>
      </c>
      <c r="AA8" s="7"/>
      <c r="AB8" s="9">
        <f t="shared" si="11"/>
        <v>0</v>
      </c>
      <c r="AC8" s="8"/>
      <c r="AD8" s="9">
        <f t="shared" si="12"/>
        <v>0</v>
      </c>
      <c r="AE8" s="7"/>
      <c r="AF8" s="9">
        <f t="shared" si="13"/>
        <v>0</v>
      </c>
      <c r="AG8" s="16">
        <v>0.7</v>
      </c>
      <c r="AH8" s="9">
        <f t="shared" si="14"/>
        <v>107</v>
      </c>
      <c r="AI8" s="7"/>
      <c r="AJ8" s="9">
        <f t="shared" si="15"/>
        <v>0</v>
      </c>
      <c r="AK8" s="8"/>
      <c r="AL8" s="9">
        <f t="shared" si="16"/>
        <v>0</v>
      </c>
      <c r="AM8" s="1"/>
      <c r="AN8" s="4">
        <f t="shared" si="17"/>
        <v>0</v>
      </c>
      <c r="AO8" s="1"/>
      <c r="AP8" s="4">
        <f t="shared" si="18"/>
        <v>0</v>
      </c>
      <c r="AQ8" s="1"/>
      <c r="AR8" s="4">
        <f t="shared" si="19"/>
        <v>0</v>
      </c>
      <c r="AS8" s="1"/>
    </row>
    <row r="9" spans="1:46" ht="15.75" x14ac:dyDescent="0.25">
      <c r="C9" s="2" t="str">
        <f>IF(A9&gt;0,VLOOKUP(A9,#REF!,2),"")</f>
        <v/>
      </c>
      <c r="D9" t="str">
        <f>IF(B9&gt;0,VLOOKUP(B9,#REF!,2),"")</f>
        <v/>
      </c>
      <c r="E9" s="5" t="s">
        <v>180</v>
      </c>
      <c r="F9" s="7">
        <f t="shared" si="0"/>
        <v>218</v>
      </c>
      <c r="G9" s="16">
        <v>0.95</v>
      </c>
      <c r="H9" s="9">
        <f t="shared" si="1"/>
        <v>109</v>
      </c>
      <c r="I9" s="8"/>
      <c r="J9" s="9">
        <f t="shared" si="2"/>
        <v>0</v>
      </c>
      <c r="K9" s="7"/>
      <c r="L9" s="9">
        <f t="shared" si="3"/>
        <v>0</v>
      </c>
      <c r="M9" s="8"/>
      <c r="N9" s="9">
        <f t="shared" si="4"/>
        <v>0</v>
      </c>
      <c r="O9" s="7"/>
      <c r="P9" s="9">
        <f t="shared" si="5"/>
        <v>0</v>
      </c>
      <c r="Q9" s="8"/>
      <c r="R9" s="9">
        <f t="shared" si="6"/>
        <v>0</v>
      </c>
      <c r="S9" s="7"/>
      <c r="T9" s="9">
        <f t="shared" si="7"/>
        <v>0</v>
      </c>
      <c r="U9" s="8"/>
      <c r="V9" s="9">
        <f t="shared" si="8"/>
        <v>0</v>
      </c>
      <c r="W9" s="7"/>
      <c r="X9" s="9">
        <f t="shared" si="9"/>
        <v>0</v>
      </c>
      <c r="Y9" s="8"/>
      <c r="Z9" s="9">
        <f t="shared" si="10"/>
        <v>0</v>
      </c>
      <c r="AA9" s="7"/>
      <c r="AB9" s="9">
        <f t="shared" si="11"/>
        <v>0</v>
      </c>
      <c r="AC9" s="8"/>
      <c r="AD9" s="9">
        <f t="shared" si="12"/>
        <v>0</v>
      </c>
      <c r="AE9" s="7"/>
      <c r="AF9" s="9">
        <f t="shared" si="13"/>
        <v>0</v>
      </c>
      <c r="AG9" s="16">
        <v>0.98</v>
      </c>
      <c r="AH9" s="9">
        <f t="shared" si="14"/>
        <v>109</v>
      </c>
      <c r="AI9" s="7"/>
      <c r="AJ9" s="9">
        <f t="shared" si="15"/>
        <v>0</v>
      </c>
      <c r="AK9" s="8"/>
      <c r="AL9" s="9">
        <f t="shared" si="16"/>
        <v>0</v>
      </c>
      <c r="AM9" s="1"/>
      <c r="AN9" s="4">
        <f t="shared" si="17"/>
        <v>0</v>
      </c>
      <c r="AO9" s="1"/>
      <c r="AP9" s="4">
        <f t="shared" si="18"/>
        <v>0</v>
      </c>
      <c r="AQ9" s="1"/>
      <c r="AR9" s="4">
        <f t="shared" si="19"/>
        <v>0</v>
      </c>
      <c r="AS9" s="1"/>
    </row>
    <row r="10" spans="1:46" ht="15.75" x14ac:dyDescent="0.25">
      <c r="C10" s="2" t="str">
        <f>IF(A10&gt;0,VLOOKUP(A10,#REF!,2),"")</f>
        <v/>
      </c>
      <c r="D10" t="str">
        <f>IF(B10&gt;0,VLOOKUP(B10,#REF!,2),"")</f>
        <v/>
      </c>
      <c r="E10" s="5" t="s">
        <v>148</v>
      </c>
      <c r="F10" s="7">
        <f t="shared" si="0"/>
        <v>215</v>
      </c>
      <c r="G10" s="16">
        <v>0.78</v>
      </c>
      <c r="H10" s="9">
        <f t="shared" si="1"/>
        <v>107</v>
      </c>
      <c r="I10" s="8"/>
      <c r="J10" s="9">
        <f t="shared" si="2"/>
        <v>0</v>
      </c>
      <c r="K10" s="7"/>
      <c r="L10" s="9">
        <f t="shared" si="3"/>
        <v>0</v>
      </c>
      <c r="M10" s="16">
        <v>0.82</v>
      </c>
      <c r="N10" s="9">
        <f t="shared" si="4"/>
        <v>108</v>
      </c>
      <c r="O10" s="7"/>
      <c r="P10" s="9">
        <f t="shared" si="5"/>
        <v>0</v>
      </c>
      <c r="Q10" s="8"/>
      <c r="R10" s="9">
        <f t="shared" si="6"/>
        <v>0</v>
      </c>
      <c r="S10" s="7"/>
      <c r="T10" s="9">
        <f t="shared" si="7"/>
        <v>0</v>
      </c>
      <c r="U10" s="8"/>
      <c r="V10" s="9">
        <f t="shared" si="8"/>
        <v>0</v>
      </c>
      <c r="W10" s="7"/>
      <c r="X10" s="9">
        <f t="shared" si="9"/>
        <v>0</v>
      </c>
      <c r="Y10" s="8"/>
      <c r="Z10" s="9">
        <f t="shared" si="10"/>
        <v>0</v>
      </c>
      <c r="AA10" s="7"/>
      <c r="AB10" s="9">
        <f t="shared" si="11"/>
        <v>0</v>
      </c>
      <c r="AC10" s="8"/>
      <c r="AD10" s="9">
        <f t="shared" si="12"/>
        <v>0</v>
      </c>
      <c r="AE10" s="7"/>
      <c r="AF10" s="9">
        <f t="shared" si="13"/>
        <v>0</v>
      </c>
      <c r="AG10" s="8"/>
      <c r="AH10" s="9">
        <f t="shared" si="14"/>
        <v>0</v>
      </c>
      <c r="AI10" s="7"/>
      <c r="AJ10" s="9">
        <f t="shared" si="15"/>
        <v>0</v>
      </c>
      <c r="AK10" s="8"/>
      <c r="AL10" s="9">
        <f t="shared" si="16"/>
        <v>0</v>
      </c>
      <c r="AM10" s="1"/>
      <c r="AN10" s="4">
        <f t="shared" si="17"/>
        <v>0</v>
      </c>
      <c r="AO10" s="1"/>
      <c r="AP10" s="4">
        <f t="shared" si="18"/>
        <v>0</v>
      </c>
      <c r="AQ10" s="1"/>
      <c r="AR10" s="4">
        <f t="shared" si="19"/>
        <v>0</v>
      </c>
      <c r="AS10" s="1"/>
    </row>
    <row r="11" spans="1:46" ht="15.75" x14ac:dyDescent="0.25">
      <c r="C11" s="2" t="str">
        <f>IF(A11&gt;0,VLOOKUP(A11,#REF!,2),"")</f>
        <v/>
      </c>
      <c r="D11" t="str">
        <f>IF(B11&gt;0,VLOOKUP(B11,#REF!,2),"")</f>
        <v/>
      </c>
      <c r="E11" s="5" t="s">
        <v>182</v>
      </c>
      <c r="F11" s="7">
        <f t="shared" si="0"/>
        <v>124</v>
      </c>
      <c r="G11" s="16">
        <v>2.48</v>
      </c>
      <c r="H11" s="9">
        <f t="shared" si="1"/>
        <v>124</v>
      </c>
      <c r="I11" s="8"/>
      <c r="J11" s="9">
        <f t="shared" si="2"/>
        <v>0</v>
      </c>
      <c r="K11" s="7"/>
      <c r="L11" s="9">
        <f t="shared" si="3"/>
        <v>0</v>
      </c>
      <c r="M11" s="8"/>
      <c r="N11" s="9">
        <f t="shared" si="4"/>
        <v>0</v>
      </c>
      <c r="O11" s="7"/>
      <c r="P11" s="9">
        <f t="shared" si="5"/>
        <v>0</v>
      </c>
      <c r="Q11" s="8"/>
      <c r="R11" s="9">
        <f t="shared" si="6"/>
        <v>0</v>
      </c>
      <c r="S11" s="7"/>
      <c r="T11" s="9">
        <f t="shared" si="7"/>
        <v>0</v>
      </c>
      <c r="U11" s="8"/>
      <c r="V11" s="9">
        <f t="shared" si="8"/>
        <v>0</v>
      </c>
      <c r="W11" s="7"/>
      <c r="X11" s="9">
        <f t="shared" si="9"/>
        <v>0</v>
      </c>
      <c r="Y11" s="8"/>
      <c r="Z11" s="9">
        <f t="shared" si="10"/>
        <v>0</v>
      </c>
      <c r="AA11" s="7"/>
      <c r="AB11" s="9">
        <f t="shared" si="11"/>
        <v>0</v>
      </c>
      <c r="AC11" s="8"/>
      <c r="AD11" s="9">
        <f t="shared" si="12"/>
        <v>0</v>
      </c>
      <c r="AE11" s="7"/>
      <c r="AF11" s="9">
        <f t="shared" si="13"/>
        <v>0</v>
      </c>
      <c r="AG11" s="8"/>
      <c r="AH11" s="9">
        <f t="shared" si="14"/>
        <v>0</v>
      </c>
      <c r="AI11" s="7"/>
      <c r="AJ11" s="9">
        <f t="shared" si="15"/>
        <v>0</v>
      </c>
      <c r="AK11" s="8"/>
      <c r="AL11" s="9">
        <f t="shared" si="16"/>
        <v>0</v>
      </c>
      <c r="AM11" s="1"/>
      <c r="AN11" s="4">
        <f t="shared" si="17"/>
        <v>0</v>
      </c>
      <c r="AO11" s="1"/>
      <c r="AP11" s="4">
        <f t="shared" si="18"/>
        <v>0</v>
      </c>
      <c r="AQ11" s="1"/>
      <c r="AR11" s="4">
        <f t="shared" si="19"/>
        <v>0</v>
      </c>
      <c r="AS11" s="1"/>
    </row>
    <row r="12" spans="1:46" ht="15.75" x14ac:dyDescent="0.25">
      <c r="C12" s="2" t="str">
        <f>IF(A12&gt;0,VLOOKUP(A12,#REF!,2),"")</f>
        <v/>
      </c>
      <c r="D12" t="str">
        <f>IF(B12&gt;0,VLOOKUP(B12,#REF!,2),"")</f>
        <v/>
      </c>
      <c r="E12" s="5" t="s">
        <v>193</v>
      </c>
      <c r="F12" s="7">
        <f t="shared" si="0"/>
        <v>105</v>
      </c>
      <c r="G12" s="8"/>
      <c r="H12" s="9">
        <f t="shared" si="1"/>
        <v>0</v>
      </c>
      <c r="I12" s="8"/>
      <c r="J12" s="9">
        <f t="shared" si="2"/>
        <v>0</v>
      </c>
      <c r="K12" s="7"/>
      <c r="L12" s="9">
        <f t="shared" si="3"/>
        <v>0</v>
      </c>
      <c r="M12" s="8"/>
      <c r="N12" s="9">
        <f t="shared" si="4"/>
        <v>0</v>
      </c>
      <c r="O12" s="7"/>
      <c r="P12" s="9">
        <f t="shared" si="5"/>
        <v>0</v>
      </c>
      <c r="Q12" s="8"/>
      <c r="R12" s="9">
        <f t="shared" si="6"/>
        <v>0</v>
      </c>
      <c r="S12" s="7"/>
      <c r="T12" s="9">
        <f t="shared" si="7"/>
        <v>0</v>
      </c>
      <c r="U12" s="8"/>
      <c r="V12" s="9">
        <f t="shared" si="8"/>
        <v>0</v>
      </c>
      <c r="W12" s="7"/>
      <c r="X12" s="9">
        <f t="shared" si="9"/>
        <v>0</v>
      </c>
      <c r="Y12" s="8"/>
      <c r="Z12" s="9">
        <f t="shared" si="10"/>
        <v>0</v>
      </c>
      <c r="AA12" s="7"/>
      <c r="AB12" s="9">
        <f t="shared" si="11"/>
        <v>0</v>
      </c>
      <c r="AC12" s="8"/>
      <c r="AD12" s="9">
        <f t="shared" si="12"/>
        <v>0</v>
      </c>
      <c r="AE12" s="7"/>
      <c r="AF12" s="9">
        <f t="shared" si="13"/>
        <v>0</v>
      </c>
      <c r="AG12" s="16">
        <v>0.56000000000000005</v>
      </c>
      <c r="AH12" s="9">
        <f t="shared" si="14"/>
        <v>105</v>
      </c>
      <c r="AI12" s="7"/>
      <c r="AJ12" s="9">
        <f t="shared" si="15"/>
        <v>0</v>
      </c>
      <c r="AK12" s="8"/>
      <c r="AL12" s="9">
        <f t="shared" si="16"/>
        <v>0</v>
      </c>
      <c r="AM12" s="1"/>
      <c r="AN12" s="4">
        <f t="shared" si="17"/>
        <v>0</v>
      </c>
      <c r="AO12" s="1"/>
      <c r="AP12" s="4">
        <f t="shared" si="18"/>
        <v>0</v>
      </c>
      <c r="AQ12" s="1"/>
      <c r="AR12" s="4">
        <f t="shared" si="19"/>
        <v>0</v>
      </c>
      <c r="AS12" s="1"/>
    </row>
    <row r="13" spans="1:46" ht="15.75" x14ac:dyDescent="0.25">
      <c r="C13" s="2" t="str">
        <f>IF(A13&gt;0,VLOOKUP(A13,#REF!,2),"")</f>
        <v/>
      </c>
      <c r="D13" t="str">
        <f>IF(B13&gt;0,VLOOKUP(B13,#REF!,2),"")</f>
        <v/>
      </c>
      <c r="E13" s="5"/>
      <c r="F13" s="7">
        <f t="shared" ref="F13:F35" si="20">SUM(H13,J13,L13,N13,P13,R13,T13,V13,X13,Z13,AB13,AD13,AF13,AH13,AJ13,AL13,AN13,AP13,AR13)</f>
        <v>0</v>
      </c>
      <c r="G13" s="8"/>
      <c r="H13" s="9">
        <f t="shared" ref="H13:H35" si="21">IF(G13="", 0, IF(G13&lt;0.1, -100, IF(G13&lt;0.1, 0, 100 + INT(MIN(G13, 8) * 10))))</f>
        <v>0</v>
      </c>
      <c r="I13" s="8"/>
      <c r="J13" s="9">
        <f t="shared" ref="J13:J35" si="22">IF(I13="", 0, IF(I13&lt;0.1, -100, IF(I13&lt;0.1, 0, 100 + INT(MIN(I13, 8) * 10))))</f>
        <v>0</v>
      </c>
      <c r="K13" s="7"/>
      <c r="L13" s="9">
        <f t="shared" ref="L13:L35" si="23">IF(K13="", 0, IF(K13&lt;0.4, -100, IF(K13&lt;0.5, 0, 100 + INT(MIN(K13, 8) * 10))))</f>
        <v>0</v>
      </c>
      <c r="M13" s="8"/>
      <c r="N13" s="9">
        <f t="shared" ref="N13:N35" si="24">IF(M13="", 0, IF(M13&lt;0.1, -100, IF(M13&lt;0.1, 0, 100 + INT(MIN(M13, 8) * 10))))</f>
        <v>0</v>
      </c>
      <c r="O13" s="7"/>
      <c r="P13" s="9">
        <f t="shared" ref="P13:P35" si="25">IF(O13="", 0, IF(O13&lt;0.4, -100, IF(O13&lt;0.5, 0, 100 + INT(MIN(O13, 8) * 10))))</f>
        <v>0</v>
      </c>
      <c r="Q13" s="8"/>
      <c r="R13" s="9">
        <f t="shared" ref="R13:R35" si="26">IF(Q13="", 0, IF(Q13&lt;0.1, -100, IF(Q13&lt;0.1, 0, 100 + INT(MIN(Q13, 8) * 10))))</f>
        <v>0</v>
      </c>
      <c r="S13" s="7"/>
      <c r="T13" s="9">
        <f t="shared" ref="T13:T35" si="27">IF(S13="", 0, IF(S13&lt;0.4, -100, IF(S13&lt;0.5, 0, 100 + INT(MIN(S13, 8) * 10))))</f>
        <v>0</v>
      </c>
      <c r="U13" s="12"/>
      <c r="V13" s="9">
        <f t="shared" ref="V13:V35" si="28">IF(U13="", 0, IF(U13&lt;0.1, -100, IF(U13&lt;0.1, 0, 100 + INT(MIN(U13, 8) * 10))))</f>
        <v>0</v>
      </c>
      <c r="W13" s="7"/>
      <c r="X13" s="9">
        <f t="shared" ref="X13:X35" si="29">IF(W13="", 0, IF(W13&lt;0.4, -100, IF(W13&lt;0.5, 0, 100 + INT(MIN(W13, 8) * 10))))</f>
        <v>0</v>
      </c>
      <c r="Y13" s="8"/>
      <c r="Z13" s="9">
        <f t="shared" ref="Z13:Z35" si="30">IF(Y13="", 0, IF(Y13&lt;0.4, -100, IF(Y13&lt;0.5, 0, 100 + INT(MIN(Y13, 8) * 10))))</f>
        <v>0</v>
      </c>
      <c r="AA13" s="7"/>
      <c r="AB13" s="9">
        <f t="shared" ref="AB13:AB35" si="31">IF(AA13="", 0, IF(AA13&lt;0.4, -100, IF(AA13&lt;0.5, 0, 100 + INT(MIN(AA13, 8) * 10))))</f>
        <v>0</v>
      </c>
      <c r="AC13" s="8"/>
      <c r="AD13" s="9">
        <f t="shared" ref="AD13:AD35" si="32">IF(AC13="", 0, IF(AC13&lt;0.1, -100, IF(AC13&lt;0.1, 0, 100 + INT(MIN(AC13, 8) * 10))))</f>
        <v>0</v>
      </c>
      <c r="AE13" s="7"/>
      <c r="AF13" s="9">
        <f t="shared" ref="AF13:AF35" si="33">IF(AE13="", 0, IF(AE13&lt;0.4, -100, IF(AE13&lt;0.5, 0, 100 + INT(MIN(AE13, 8) * 10))))</f>
        <v>0</v>
      </c>
      <c r="AG13" s="8"/>
      <c r="AH13" s="9">
        <f t="shared" ref="AH13:AH35" si="34">IF(AG13="", 0, IF(AG13&lt;0.1, -100, IF(AG13&lt;0.1, 0, 100 + INT(MIN(AG13, 8) * 10))))</f>
        <v>0</v>
      </c>
      <c r="AI13" s="7"/>
      <c r="AJ13" s="9">
        <f t="shared" ref="AJ13:AJ35" si="35">IF(AI13="", 0, IF(AI13&lt;0.4, -100, IF(AI13&lt;0.5, 0, 100 + INT(MIN(AI13, 8) * 10))))</f>
        <v>0</v>
      </c>
      <c r="AK13" s="8"/>
      <c r="AL13" s="9">
        <f t="shared" ref="AL13:AL35" si="36">IF(AK13="", 0, IF(AK13&lt;0.1, -100, IF(AK13&lt;0.1, 0, 100 + INT(MIN(AK13, 8) * 10))))</f>
        <v>0</v>
      </c>
      <c r="AM13" s="1"/>
      <c r="AN13" s="4">
        <f t="shared" si="17"/>
        <v>0</v>
      </c>
      <c r="AO13" s="1"/>
      <c r="AP13" s="4">
        <f t="shared" si="18"/>
        <v>0</v>
      </c>
      <c r="AQ13" s="1"/>
      <c r="AR13" s="4">
        <f t="shared" si="19"/>
        <v>0</v>
      </c>
      <c r="AS13" s="1"/>
    </row>
    <row r="14" spans="1:46" ht="15.75" x14ac:dyDescent="0.25">
      <c r="C14" s="2" t="str">
        <f>IF(A14&gt;0,VLOOKUP(A14,#REF!,2),"")</f>
        <v/>
      </c>
      <c r="D14" t="str">
        <f>IF(B14&gt;0,VLOOKUP(B14,#REF!,2),"")</f>
        <v/>
      </c>
      <c r="E14" s="5"/>
      <c r="F14" s="7">
        <f t="shared" si="20"/>
        <v>0</v>
      </c>
      <c r="G14" s="8"/>
      <c r="H14" s="9">
        <f t="shared" si="21"/>
        <v>0</v>
      </c>
      <c r="I14" s="8"/>
      <c r="J14" s="9">
        <f t="shared" si="22"/>
        <v>0</v>
      </c>
      <c r="K14" s="7"/>
      <c r="L14" s="9">
        <f t="shared" si="23"/>
        <v>0</v>
      </c>
      <c r="M14" s="8"/>
      <c r="N14" s="9">
        <f t="shared" si="24"/>
        <v>0</v>
      </c>
      <c r="O14" s="7"/>
      <c r="P14" s="9">
        <f t="shared" si="25"/>
        <v>0</v>
      </c>
      <c r="Q14" s="8"/>
      <c r="R14" s="9">
        <f t="shared" si="26"/>
        <v>0</v>
      </c>
      <c r="S14" s="7"/>
      <c r="T14" s="9">
        <f t="shared" si="27"/>
        <v>0</v>
      </c>
      <c r="U14" s="8"/>
      <c r="V14" s="9">
        <f t="shared" si="28"/>
        <v>0</v>
      </c>
      <c r="W14" s="7"/>
      <c r="X14" s="9">
        <f t="shared" si="29"/>
        <v>0</v>
      </c>
      <c r="Y14" s="8"/>
      <c r="Z14" s="9">
        <f t="shared" si="30"/>
        <v>0</v>
      </c>
      <c r="AA14" s="7"/>
      <c r="AB14" s="9">
        <f t="shared" si="31"/>
        <v>0</v>
      </c>
      <c r="AC14" s="8"/>
      <c r="AD14" s="9">
        <f t="shared" si="32"/>
        <v>0</v>
      </c>
      <c r="AE14" s="7"/>
      <c r="AF14" s="9">
        <f t="shared" si="33"/>
        <v>0</v>
      </c>
      <c r="AG14" s="8"/>
      <c r="AH14" s="9">
        <f t="shared" si="34"/>
        <v>0</v>
      </c>
      <c r="AI14" s="7"/>
      <c r="AJ14" s="9">
        <f t="shared" si="35"/>
        <v>0</v>
      </c>
      <c r="AK14" s="8"/>
      <c r="AL14" s="9">
        <f t="shared" si="36"/>
        <v>0</v>
      </c>
      <c r="AM14" s="1"/>
      <c r="AN14" s="4">
        <f t="shared" si="17"/>
        <v>0</v>
      </c>
      <c r="AO14" s="1"/>
      <c r="AP14" s="4">
        <f t="shared" si="18"/>
        <v>0</v>
      </c>
      <c r="AQ14" s="1"/>
      <c r="AR14" s="4">
        <f t="shared" si="19"/>
        <v>0</v>
      </c>
      <c r="AS14" s="1"/>
    </row>
    <row r="15" spans="1:46" ht="15.75" x14ac:dyDescent="0.25">
      <c r="C15" s="2" t="str">
        <f>IF(A15&gt;0,VLOOKUP(A15,#REF!,2),"")</f>
        <v/>
      </c>
      <c r="D15" t="str">
        <f>IF(B15&gt;0,VLOOKUP(B15,#REF!,2),"")</f>
        <v/>
      </c>
      <c r="E15" s="5"/>
      <c r="F15" s="7">
        <f t="shared" si="20"/>
        <v>0</v>
      </c>
      <c r="G15" s="8"/>
      <c r="H15" s="9">
        <f t="shared" si="21"/>
        <v>0</v>
      </c>
      <c r="I15" s="8"/>
      <c r="J15" s="9">
        <f t="shared" si="22"/>
        <v>0</v>
      </c>
      <c r="K15" s="7"/>
      <c r="L15" s="9">
        <f t="shared" si="23"/>
        <v>0</v>
      </c>
      <c r="M15" s="8"/>
      <c r="N15" s="9">
        <f t="shared" si="24"/>
        <v>0</v>
      </c>
      <c r="O15" s="7"/>
      <c r="P15" s="9">
        <f t="shared" si="25"/>
        <v>0</v>
      </c>
      <c r="Q15" s="8"/>
      <c r="R15" s="9">
        <f t="shared" si="26"/>
        <v>0</v>
      </c>
      <c r="S15" s="7"/>
      <c r="T15" s="9">
        <f t="shared" si="27"/>
        <v>0</v>
      </c>
      <c r="U15" s="8"/>
      <c r="V15" s="9">
        <f t="shared" si="28"/>
        <v>0</v>
      </c>
      <c r="W15" s="7"/>
      <c r="X15" s="9">
        <f t="shared" si="29"/>
        <v>0</v>
      </c>
      <c r="Y15" s="8"/>
      <c r="Z15" s="9">
        <f t="shared" si="30"/>
        <v>0</v>
      </c>
      <c r="AA15" s="7"/>
      <c r="AB15" s="9">
        <f t="shared" si="31"/>
        <v>0</v>
      </c>
      <c r="AC15" s="8"/>
      <c r="AD15" s="9">
        <f t="shared" si="32"/>
        <v>0</v>
      </c>
      <c r="AE15" s="7"/>
      <c r="AF15" s="9">
        <f t="shared" si="33"/>
        <v>0</v>
      </c>
      <c r="AG15" s="8"/>
      <c r="AH15" s="9">
        <f t="shared" si="34"/>
        <v>0</v>
      </c>
      <c r="AI15" s="7"/>
      <c r="AJ15" s="9">
        <f t="shared" si="35"/>
        <v>0</v>
      </c>
      <c r="AK15" s="8"/>
      <c r="AL15" s="9">
        <f t="shared" si="36"/>
        <v>0</v>
      </c>
      <c r="AM15" s="1"/>
      <c r="AN15" s="4">
        <f t="shared" si="17"/>
        <v>0</v>
      </c>
      <c r="AO15" s="1"/>
      <c r="AP15" s="4">
        <f t="shared" si="18"/>
        <v>0</v>
      </c>
      <c r="AQ15" s="1"/>
      <c r="AR15" s="4">
        <f t="shared" si="19"/>
        <v>0</v>
      </c>
      <c r="AS15" s="1"/>
    </row>
    <row r="16" spans="1:46" ht="15.75" x14ac:dyDescent="0.25">
      <c r="C16" s="2" t="str">
        <f>IF(A16&gt;0,VLOOKUP(A16,#REF!,2),"")</f>
        <v/>
      </c>
      <c r="D16" t="str">
        <f>IF(B16&gt;0,VLOOKUP(B16,#REF!,2),"")</f>
        <v/>
      </c>
      <c r="E16" s="5"/>
      <c r="F16" s="7">
        <f t="shared" si="20"/>
        <v>0</v>
      </c>
      <c r="G16" s="8"/>
      <c r="H16" s="9">
        <f t="shared" si="21"/>
        <v>0</v>
      </c>
      <c r="I16" s="8"/>
      <c r="J16" s="9">
        <f t="shared" si="22"/>
        <v>0</v>
      </c>
      <c r="K16" s="7"/>
      <c r="L16" s="9">
        <f t="shared" si="23"/>
        <v>0</v>
      </c>
      <c r="M16" s="8"/>
      <c r="N16" s="9">
        <f t="shared" si="24"/>
        <v>0</v>
      </c>
      <c r="O16" s="7"/>
      <c r="P16" s="9">
        <f t="shared" si="25"/>
        <v>0</v>
      </c>
      <c r="Q16" s="8"/>
      <c r="R16" s="9">
        <f t="shared" si="26"/>
        <v>0</v>
      </c>
      <c r="S16" s="7"/>
      <c r="T16" s="9">
        <f t="shared" si="27"/>
        <v>0</v>
      </c>
      <c r="U16" s="8"/>
      <c r="V16" s="9">
        <f t="shared" si="28"/>
        <v>0</v>
      </c>
      <c r="W16" s="7"/>
      <c r="X16" s="9">
        <f t="shared" si="29"/>
        <v>0</v>
      </c>
      <c r="Y16" s="8"/>
      <c r="Z16" s="9">
        <f t="shared" si="30"/>
        <v>0</v>
      </c>
      <c r="AA16" s="7"/>
      <c r="AB16" s="9">
        <f t="shared" si="31"/>
        <v>0</v>
      </c>
      <c r="AC16" s="8"/>
      <c r="AD16" s="9">
        <f t="shared" si="32"/>
        <v>0</v>
      </c>
      <c r="AE16" s="7"/>
      <c r="AF16" s="9">
        <f t="shared" si="33"/>
        <v>0</v>
      </c>
      <c r="AG16" s="8"/>
      <c r="AH16" s="9">
        <f t="shared" si="34"/>
        <v>0</v>
      </c>
      <c r="AI16" s="7"/>
      <c r="AJ16" s="9">
        <f t="shared" si="35"/>
        <v>0</v>
      </c>
      <c r="AK16" s="8"/>
      <c r="AL16" s="9">
        <f t="shared" si="36"/>
        <v>0</v>
      </c>
      <c r="AM16" s="1"/>
      <c r="AN16" s="4">
        <f t="shared" si="17"/>
        <v>0</v>
      </c>
      <c r="AO16" s="1"/>
      <c r="AP16" s="4">
        <f t="shared" si="18"/>
        <v>0</v>
      </c>
      <c r="AQ16" s="1"/>
      <c r="AR16" s="4">
        <f t="shared" si="19"/>
        <v>0</v>
      </c>
      <c r="AS16" s="1"/>
    </row>
    <row r="17" spans="3:45" ht="15.75" x14ac:dyDescent="0.25">
      <c r="C17" s="2" t="str">
        <f>IF(A17&gt;0,VLOOKUP(A17,#REF!,2),"")</f>
        <v/>
      </c>
      <c r="D17" t="str">
        <f>IF(B17&gt;0,VLOOKUP(B17,#REF!,2),"")</f>
        <v/>
      </c>
      <c r="E17" s="5"/>
      <c r="F17" s="7">
        <f t="shared" si="20"/>
        <v>0</v>
      </c>
      <c r="G17" s="8"/>
      <c r="H17" s="9">
        <f t="shared" si="21"/>
        <v>0</v>
      </c>
      <c r="I17" s="8"/>
      <c r="J17" s="9">
        <f t="shared" si="22"/>
        <v>0</v>
      </c>
      <c r="K17" s="7"/>
      <c r="L17" s="9">
        <f t="shared" si="23"/>
        <v>0</v>
      </c>
      <c r="M17" s="8"/>
      <c r="N17" s="9">
        <f t="shared" si="24"/>
        <v>0</v>
      </c>
      <c r="O17" s="7"/>
      <c r="P17" s="9">
        <f t="shared" si="25"/>
        <v>0</v>
      </c>
      <c r="Q17" s="8"/>
      <c r="R17" s="9">
        <f t="shared" si="26"/>
        <v>0</v>
      </c>
      <c r="S17" s="7"/>
      <c r="T17" s="9">
        <f t="shared" si="27"/>
        <v>0</v>
      </c>
      <c r="U17" s="8"/>
      <c r="V17" s="9">
        <f t="shared" si="28"/>
        <v>0</v>
      </c>
      <c r="W17" s="7"/>
      <c r="X17" s="9">
        <f t="shared" si="29"/>
        <v>0</v>
      </c>
      <c r="Y17" s="8"/>
      <c r="Z17" s="9">
        <f t="shared" si="30"/>
        <v>0</v>
      </c>
      <c r="AA17" s="7"/>
      <c r="AB17" s="9">
        <f t="shared" si="31"/>
        <v>0</v>
      </c>
      <c r="AC17" s="8"/>
      <c r="AD17" s="9">
        <f t="shared" si="32"/>
        <v>0</v>
      </c>
      <c r="AE17" s="7"/>
      <c r="AF17" s="9">
        <f t="shared" si="33"/>
        <v>0</v>
      </c>
      <c r="AG17" s="8"/>
      <c r="AH17" s="9">
        <f t="shared" si="34"/>
        <v>0</v>
      </c>
      <c r="AI17" s="7"/>
      <c r="AJ17" s="9">
        <f t="shared" si="35"/>
        <v>0</v>
      </c>
      <c r="AK17" s="8"/>
      <c r="AL17" s="9">
        <f t="shared" si="36"/>
        <v>0</v>
      </c>
      <c r="AM17" s="1"/>
      <c r="AN17" s="4">
        <f t="shared" si="17"/>
        <v>0</v>
      </c>
      <c r="AO17" s="1"/>
      <c r="AP17" s="4">
        <f t="shared" si="18"/>
        <v>0</v>
      </c>
      <c r="AQ17" s="1"/>
      <c r="AR17" s="4">
        <f t="shared" si="19"/>
        <v>0</v>
      </c>
      <c r="AS17" s="1"/>
    </row>
    <row r="18" spans="3:45" ht="15.75" x14ac:dyDescent="0.25">
      <c r="C18" s="2" t="str">
        <f>IF(A18&gt;0,VLOOKUP(A18,#REF!,2),"")</f>
        <v/>
      </c>
      <c r="D18" t="str">
        <f>IF(B18&gt;0,VLOOKUP(B18,#REF!,2),"")</f>
        <v/>
      </c>
      <c r="E18" s="5"/>
      <c r="F18" s="7">
        <f t="shared" si="20"/>
        <v>0</v>
      </c>
      <c r="G18" s="7"/>
      <c r="H18" s="9">
        <f t="shared" si="21"/>
        <v>0</v>
      </c>
      <c r="I18" s="8"/>
      <c r="J18" s="9">
        <f t="shared" si="22"/>
        <v>0</v>
      </c>
      <c r="K18" s="7"/>
      <c r="L18" s="9">
        <f t="shared" si="23"/>
        <v>0</v>
      </c>
      <c r="M18" s="8"/>
      <c r="N18" s="9">
        <f t="shared" si="24"/>
        <v>0</v>
      </c>
      <c r="O18" s="7"/>
      <c r="P18" s="9">
        <f t="shared" si="25"/>
        <v>0</v>
      </c>
      <c r="Q18" s="8"/>
      <c r="R18" s="9">
        <f t="shared" si="26"/>
        <v>0</v>
      </c>
      <c r="S18" s="7"/>
      <c r="T18" s="9">
        <f t="shared" si="27"/>
        <v>0</v>
      </c>
      <c r="U18" s="8"/>
      <c r="V18" s="9">
        <f t="shared" si="28"/>
        <v>0</v>
      </c>
      <c r="W18" s="7"/>
      <c r="X18" s="9">
        <f t="shared" si="29"/>
        <v>0</v>
      </c>
      <c r="Y18" s="8"/>
      <c r="Z18" s="9">
        <f t="shared" si="30"/>
        <v>0</v>
      </c>
      <c r="AA18" s="7"/>
      <c r="AB18" s="9">
        <f t="shared" si="31"/>
        <v>0</v>
      </c>
      <c r="AC18" s="8"/>
      <c r="AD18" s="9">
        <f t="shared" si="32"/>
        <v>0</v>
      </c>
      <c r="AE18" s="7"/>
      <c r="AF18" s="9">
        <f t="shared" si="33"/>
        <v>0</v>
      </c>
      <c r="AG18" s="8"/>
      <c r="AH18" s="9">
        <f t="shared" si="34"/>
        <v>0</v>
      </c>
      <c r="AI18" s="7"/>
      <c r="AJ18" s="9">
        <f t="shared" si="35"/>
        <v>0</v>
      </c>
      <c r="AK18" s="8"/>
      <c r="AL18" s="9">
        <f t="shared" si="36"/>
        <v>0</v>
      </c>
      <c r="AM18" s="1"/>
      <c r="AN18" s="4">
        <f t="shared" si="17"/>
        <v>0</v>
      </c>
      <c r="AO18" s="1"/>
      <c r="AP18" s="4">
        <f t="shared" si="18"/>
        <v>0</v>
      </c>
      <c r="AQ18" s="1"/>
      <c r="AR18" s="4">
        <f t="shared" si="19"/>
        <v>0</v>
      </c>
      <c r="AS18" s="1"/>
    </row>
    <row r="19" spans="3:45" ht="15.75" x14ac:dyDescent="0.25">
      <c r="C19" s="2" t="str">
        <f>IF(A19&gt;0,VLOOKUP(A19,#REF!,2),"")</f>
        <v/>
      </c>
      <c r="D19" t="str">
        <f>IF(B19&gt;0,VLOOKUP(B19,#REF!,2),"")</f>
        <v/>
      </c>
      <c r="E19" s="5"/>
      <c r="F19" s="7">
        <f t="shared" si="20"/>
        <v>0</v>
      </c>
      <c r="G19" s="7"/>
      <c r="H19" s="9">
        <f t="shared" si="21"/>
        <v>0</v>
      </c>
      <c r="I19" s="8"/>
      <c r="J19" s="9">
        <f t="shared" si="22"/>
        <v>0</v>
      </c>
      <c r="K19" s="7"/>
      <c r="L19" s="9">
        <f t="shared" si="23"/>
        <v>0</v>
      </c>
      <c r="M19" s="8"/>
      <c r="N19" s="9">
        <f t="shared" si="24"/>
        <v>0</v>
      </c>
      <c r="O19" s="7"/>
      <c r="P19" s="9">
        <f t="shared" si="25"/>
        <v>0</v>
      </c>
      <c r="Q19" s="8"/>
      <c r="R19" s="9">
        <f t="shared" si="26"/>
        <v>0</v>
      </c>
      <c r="S19" s="7"/>
      <c r="T19" s="9">
        <f t="shared" si="27"/>
        <v>0</v>
      </c>
      <c r="U19" s="8"/>
      <c r="V19" s="9">
        <f t="shared" si="28"/>
        <v>0</v>
      </c>
      <c r="W19" s="7"/>
      <c r="X19" s="9">
        <f t="shared" si="29"/>
        <v>0</v>
      </c>
      <c r="Y19" s="8"/>
      <c r="Z19" s="9">
        <f t="shared" si="30"/>
        <v>0</v>
      </c>
      <c r="AA19" s="7"/>
      <c r="AB19" s="9">
        <f t="shared" si="31"/>
        <v>0</v>
      </c>
      <c r="AC19" s="8"/>
      <c r="AD19" s="9">
        <f t="shared" si="32"/>
        <v>0</v>
      </c>
      <c r="AE19" s="7"/>
      <c r="AF19" s="9">
        <f t="shared" si="33"/>
        <v>0</v>
      </c>
      <c r="AG19" s="8"/>
      <c r="AH19" s="9">
        <f t="shared" si="34"/>
        <v>0</v>
      </c>
      <c r="AI19" s="7"/>
      <c r="AJ19" s="9">
        <f t="shared" si="35"/>
        <v>0</v>
      </c>
      <c r="AK19" s="8"/>
      <c r="AL19" s="9">
        <f t="shared" si="36"/>
        <v>0</v>
      </c>
      <c r="AM19" s="1"/>
      <c r="AN19" s="4">
        <f t="shared" si="17"/>
        <v>0</v>
      </c>
      <c r="AO19" s="1"/>
      <c r="AP19" s="4">
        <f t="shared" si="18"/>
        <v>0</v>
      </c>
      <c r="AQ19" s="1"/>
      <c r="AR19" s="4">
        <f t="shared" si="19"/>
        <v>0</v>
      </c>
      <c r="AS19" s="1"/>
    </row>
    <row r="20" spans="3:45" ht="15.75" x14ac:dyDescent="0.25">
      <c r="C20" s="2" t="str">
        <f>IF(A20&gt;0,VLOOKUP(A20,#REF!,2),"")</f>
        <v/>
      </c>
      <c r="D20" t="str">
        <f>IF(B20&gt;0,VLOOKUP(B20,#REF!,2),"")</f>
        <v/>
      </c>
      <c r="E20" s="5"/>
      <c r="F20" s="7">
        <f t="shared" si="20"/>
        <v>0</v>
      </c>
      <c r="G20" s="8"/>
      <c r="H20" s="9">
        <f t="shared" si="21"/>
        <v>0</v>
      </c>
      <c r="I20" s="8"/>
      <c r="J20" s="9">
        <f t="shared" si="22"/>
        <v>0</v>
      </c>
      <c r="K20" s="7"/>
      <c r="L20" s="9">
        <f t="shared" si="23"/>
        <v>0</v>
      </c>
      <c r="M20" s="8"/>
      <c r="N20" s="9">
        <f t="shared" si="24"/>
        <v>0</v>
      </c>
      <c r="O20" s="7"/>
      <c r="P20" s="9">
        <f t="shared" si="25"/>
        <v>0</v>
      </c>
      <c r="Q20" s="8"/>
      <c r="R20" s="9">
        <f t="shared" si="26"/>
        <v>0</v>
      </c>
      <c r="S20" s="7"/>
      <c r="T20" s="9">
        <f t="shared" si="27"/>
        <v>0</v>
      </c>
      <c r="U20" s="8"/>
      <c r="V20" s="9">
        <f t="shared" si="28"/>
        <v>0</v>
      </c>
      <c r="W20" s="7"/>
      <c r="X20" s="9">
        <f t="shared" si="29"/>
        <v>0</v>
      </c>
      <c r="Y20" s="8"/>
      <c r="Z20" s="9">
        <f t="shared" si="30"/>
        <v>0</v>
      </c>
      <c r="AA20" s="7"/>
      <c r="AB20" s="9">
        <f t="shared" si="31"/>
        <v>0</v>
      </c>
      <c r="AC20" s="8"/>
      <c r="AD20" s="9">
        <f t="shared" si="32"/>
        <v>0</v>
      </c>
      <c r="AE20" s="7"/>
      <c r="AF20" s="9">
        <f t="shared" si="33"/>
        <v>0</v>
      </c>
      <c r="AG20" s="8"/>
      <c r="AH20" s="9">
        <f t="shared" si="34"/>
        <v>0</v>
      </c>
      <c r="AI20" s="7"/>
      <c r="AJ20" s="9">
        <f t="shared" si="35"/>
        <v>0</v>
      </c>
      <c r="AK20" s="8"/>
      <c r="AL20" s="9">
        <f t="shared" si="36"/>
        <v>0</v>
      </c>
      <c r="AM20" s="1"/>
      <c r="AN20" s="4">
        <f t="shared" si="17"/>
        <v>0</v>
      </c>
      <c r="AO20" s="1"/>
      <c r="AP20" s="4">
        <f t="shared" si="18"/>
        <v>0</v>
      </c>
      <c r="AQ20" s="1"/>
      <c r="AR20" s="4">
        <f t="shared" si="19"/>
        <v>0</v>
      </c>
      <c r="AS20" s="1"/>
    </row>
    <row r="21" spans="3:45" ht="15.75" x14ac:dyDescent="0.25">
      <c r="C21" s="2" t="str">
        <f>IF(A21&gt;0,VLOOKUP(A21,#REF!,2),"")</f>
        <v/>
      </c>
      <c r="D21" t="str">
        <f>IF(B21&gt;0,VLOOKUP(B21,#REF!,2),"")</f>
        <v/>
      </c>
      <c r="E21" s="5"/>
      <c r="F21" s="7">
        <f t="shared" si="20"/>
        <v>0</v>
      </c>
      <c r="G21" s="8"/>
      <c r="H21" s="9">
        <f t="shared" si="21"/>
        <v>0</v>
      </c>
      <c r="I21" s="8"/>
      <c r="J21" s="9">
        <f t="shared" si="22"/>
        <v>0</v>
      </c>
      <c r="K21" s="7"/>
      <c r="L21" s="9">
        <f t="shared" si="23"/>
        <v>0</v>
      </c>
      <c r="M21" s="8"/>
      <c r="N21" s="9">
        <f t="shared" si="24"/>
        <v>0</v>
      </c>
      <c r="O21" s="7"/>
      <c r="P21" s="9">
        <f t="shared" si="25"/>
        <v>0</v>
      </c>
      <c r="Q21" s="8"/>
      <c r="R21" s="9">
        <f t="shared" si="26"/>
        <v>0</v>
      </c>
      <c r="S21" s="7"/>
      <c r="T21" s="9">
        <f t="shared" si="27"/>
        <v>0</v>
      </c>
      <c r="U21" s="8"/>
      <c r="V21" s="9">
        <f t="shared" si="28"/>
        <v>0</v>
      </c>
      <c r="W21" s="7"/>
      <c r="X21" s="9">
        <f t="shared" si="29"/>
        <v>0</v>
      </c>
      <c r="Y21" s="8"/>
      <c r="Z21" s="9">
        <f t="shared" si="30"/>
        <v>0</v>
      </c>
      <c r="AA21" s="7"/>
      <c r="AB21" s="9">
        <f t="shared" si="31"/>
        <v>0</v>
      </c>
      <c r="AC21" s="8"/>
      <c r="AD21" s="9">
        <f t="shared" si="32"/>
        <v>0</v>
      </c>
      <c r="AE21" s="7"/>
      <c r="AF21" s="9">
        <f t="shared" si="33"/>
        <v>0</v>
      </c>
      <c r="AG21" s="8"/>
      <c r="AH21" s="9">
        <f t="shared" si="34"/>
        <v>0</v>
      </c>
      <c r="AI21" s="7"/>
      <c r="AJ21" s="9">
        <f t="shared" si="35"/>
        <v>0</v>
      </c>
      <c r="AK21" s="8"/>
      <c r="AL21" s="9">
        <f t="shared" si="36"/>
        <v>0</v>
      </c>
      <c r="AM21" s="1"/>
      <c r="AN21" s="4">
        <f t="shared" si="17"/>
        <v>0</v>
      </c>
      <c r="AO21" s="1"/>
      <c r="AP21" s="4">
        <f t="shared" si="18"/>
        <v>0</v>
      </c>
      <c r="AQ21" s="1"/>
      <c r="AR21" s="4">
        <f t="shared" si="19"/>
        <v>0</v>
      </c>
      <c r="AS21" s="1"/>
    </row>
    <row r="22" spans="3:45" ht="15.75" x14ac:dyDescent="0.25">
      <c r="C22" s="2" t="str">
        <f>IF(A22&gt;0,VLOOKUP(A22,#REF!,2),"")</f>
        <v/>
      </c>
      <c r="D22" t="str">
        <f>IF(B22&gt;0,VLOOKUP(B22,#REF!,2),"")</f>
        <v/>
      </c>
      <c r="E22" s="5"/>
      <c r="F22" s="7">
        <f t="shared" si="20"/>
        <v>0</v>
      </c>
      <c r="G22" s="8"/>
      <c r="H22" s="9">
        <f t="shared" si="21"/>
        <v>0</v>
      </c>
      <c r="I22" s="8"/>
      <c r="J22" s="9">
        <f t="shared" si="22"/>
        <v>0</v>
      </c>
      <c r="K22" s="7"/>
      <c r="L22" s="9">
        <f t="shared" si="23"/>
        <v>0</v>
      </c>
      <c r="M22" s="8"/>
      <c r="N22" s="9">
        <f t="shared" si="24"/>
        <v>0</v>
      </c>
      <c r="O22" s="7"/>
      <c r="P22" s="9">
        <f t="shared" si="25"/>
        <v>0</v>
      </c>
      <c r="Q22" s="8"/>
      <c r="R22" s="9">
        <f t="shared" si="26"/>
        <v>0</v>
      </c>
      <c r="S22" s="7"/>
      <c r="T22" s="9">
        <f t="shared" si="27"/>
        <v>0</v>
      </c>
      <c r="U22" s="8"/>
      <c r="V22" s="9">
        <f t="shared" si="28"/>
        <v>0</v>
      </c>
      <c r="W22" s="7"/>
      <c r="X22" s="9">
        <f t="shared" si="29"/>
        <v>0</v>
      </c>
      <c r="Y22" s="8"/>
      <c r="Z22" s="9">
        <f t="shared" si="30"/>
        <v>0</v>
      </c>
      <c r="AA22" s="7"/>
      <c r="AB22" s="9">
        <f t="shared" si="31"/>
        <v>0</v>
      </c>
      <c r="AC22" s="8"/>
      <c r="AD22" s="9">
        <f t="shared" si="32"/>
        <v>0</v>
      </c>
      <c r="AE22" s="7"/>
      <c r="AF22" s="9">
        <f t="shared" si="33"/>
        <v>0</v>
      </c>
      <c r="AG22" s="8"/>
      <c r="AH22" s="9">
        <f t="shared" si="34"/>
        <v>0</v>
      </c>
      <c r="AI22" s="7"/>
      <c r="AJ22" s="9">
        <f t="shared" si="35"/>
        <v>0</v>
      </c>
      <c r="AK22" s="8"/>
      <c r="AL22" s="9">
        <f t="shared" si="36"/>
        <v>0</v>
      </c>
      <c r="AM22" s="1"/>
      <c r="AN22" s="4">
        <f t="shared" si="17"/>
        <v>0</v>
      </c>
      <c r="AO22" s="1"/>
      <c r="AP22" s="4">
        <f t="shared" si="18"/>
        <v>0</v>
      </c>
      <c r="AQ22" s="1"/>
      <c r="AR22" s="4">
        <f t="shared" si="19"/>
        <v>0</v>
      </c>
      <c r="AS22" s="1"/>
    </row>
    <row r="23" spans="3:45" ht="15.75" x14ac:dyDescent="0.25">
      <c r="C23" s="2" t="str">
        <f>IF(A23&gt;0,VLOOKUP(A23,#REF!,2),"")</f>
        <v/>
      </c>
      <c r="D23" t="str">
        <f>IF(B23&gt;0,VLOOKUP(B23,#REF!,2),"")</f>
        <v/>
      </c>
      <c r="E23" s="5"/>
      <c r="F23" s="7">
        <f t="shared" si="20"/>
        <v>0</v>
      </c>
      <c r="G23" s="8"/>
      <c r="H23" s="9">
        <f t="shared" si="21"/>
        <v>0</v>
      </c>
      <c r="I23" s="8"/>
      <c r="J23" s="9">
        <f t="shared" si="22"/>
        <v>0</v>
      </c>
      <c r="K23" s="7"/>
      <c r="L23" s="9">
        <f t="shared" si="23"/>
        <v>0</v>
      </c>
      <c r="M23" s="8"/>
      <c r="N23" s="9">
        <f t="shared" si="24"/>
        <v>0</v>
      </c>
      <c r="O23" s="7"/>
      <c r="P23" s="9">
        <f t="shared" si="25"/>
        <v>0</v>
      </c>
      <c r="Q23" s="8"/>
      <c r="R23" s="9">
        <f t="shared" si="26"/>
        <v>0</v>
      </c>
      <c r="S23" s="7"/>
      <c r="T23" s="9">
        <f t="shared" si="27"/>
        <v>0</v>
      </c>
      <c r="U23" s="8"/>
      <c r="V23" s="9">
        <f t="shared" si="28"/>
        <v>0</v>
      </c>
      <c r="W23" s="7"/>
      <c r="X23" s="9">
        <f t="shared" si="29"/>
        <v>0</v>
      </c>
      <c r="Y23" s="8"/>
      <c r="Z23" s="9">
        <f t="shared" si="30"/>
        <v>0</v>
      </c>
      <c r="AA23" s="7"/>
      <c r="AB23" s="9">
        <f t="shared" si="31"/>
        <v>0</v>
      </c>
      <c r="AC23" s="8"/>
      <c r="AD23" s="9">
        <f t="shared" si="32"/>
        <v>0</v>
      </c>
      <c r="AE23" s="7"/>
      <c r="AF23" s="9">
        <f t="shared" si="33"/>
        <v>0</v>
      </c>
      <c r="AG23" s="8"/>
      <c r="AH23" s="9">
        <f t="shared" si="34"/>
        <v>0</v>
      </c>
      <c r="AI23" s="7"/>
      <c r="AJ23" s="9">
        <f t="shared" si="35"/>
        <v>0</v>
      </c>
      <c r="AK23" s="8"/>
      <c r="AL23" s="9">
        <f t="shared" si="36"/>
        <v>0</v>
      </c>
      <c r="AM23" s="1"/>
      <c r="AN23" s="4">
        <f t="shared" si="17"/>
        <v>0</v>
      </c>
      <c r="AO23" s="1"/>
      <c r="AP23" s="4">
        <f t="shared" si="18"/>
        <v>0</v>
      </c>
      <c r="AQ23" s="1"/>
      <c r="AR23" s="4">
        <f t="shared" si="19"/>
        <v>0</v>
      </c>
      <c r="AS23" s="1"/>
    </row>
    <row r="24" spans="3:45" ht="15.75" x14ac:dyDescent="0.25">
      <c r="C24" s="2" t="str">
        <f>IF(A24&gt;0,VLOOKUP(A24,#REF!,2),"")</f>
        <v/>
      </c>
      <c r="D24" t="str">
        <f>IF(B24&gt;0,VLOOKUP(B24,#REF!,2),"")</f>
        <v/>
      </c>
      <c r="E24" s="5"/>
      <c r="F24" s="7">
        <f t="shared" si="20"/>
        <v>0</v>
      </c>
      <c r="G24" s="7"/>
      <c r="H24" s="9">
        <f t="shared" si="21"/>
        <v>0</v>
      </c>
      <c r="I24" s="8"/>
      <c r="J24" s="9">
        <f t="shared" si="22"/>
        <v>0</v>
      </c>
      <c r="K24" s="7"/>
      <c r="L24" s="9">
        <f t="shared" si="23"/>
        <v>0</v>
      </c>
      <c r="M24" s="8"/>
      <c r="N24" s="9">
        <f t="shared" si="24"/>
        <v>0</v>
      </c>
      <c r="O24" s="7"/>
      <c r="P24" s="9">
        <f t="shared" si="25"/>
        <v>0</v>
      </c>
      <c r="Q24" s="8"/>
      <c r="R24" s="9">
        <f t="shared" si="26"/>
        <v>0</v>
      </c>
      <c r="S24" s="7"/>
      <c r="T24" s="9">
        <f t="shared" si="27"/>
        <v>0</v>
      </c>
      <c r="U24" s="8"/>
      <c r="V24" s="9">
        <f t="shared" si="28"/>
        <v>0</v>
      </c>
      <c r="W24" s="7"/>
      <c r="X24" s="9">
        <f t="shared" si="29"/>
        <v>0</v>
      </c>
      <c r="Y24" s="8"/>
      <c r="Z24" s="9">
        <f t="shared" si="30"/>
        <v>0</v>
      </c>
      <c r="AA24" s="7"/>
      <c r="AB24" s="9">
        <f t="shared" si="31"/>
        <v>0</v>
      </c>
      <c r="AC24" s="8"/>
      <c r="AD24" s="9">
        <f t="shared" si="32"/>
        <v>0</v>
      </c>
      <c r="AE24" s="7"/>
      <c r="AF24" s="9">
        <f t="shared" si="33"/>
        <v>0</v>
      </c>
      <c r="AG24" s="8"/>
      <c r="AH24" s="9">
        <f t="shared" si="34"/>
        <v>0</v>
      </c>
      <c r="AI24" s="7"/>
      <c r="AJ24" s="9">
        <f t="shared" si="35"/>
        <v>0</v>
      </c>
      <c r="AK24" s="8"/>
      <c r="AL24" s="9">
        <f t="shared" si="36"/>
        <v>0</v>
      </c>
      <c r="AM24" s="1"/>
      <c r="AN24" s="4">
        <f t="shared" si="17"/>
        <v>0</v>
      </c>
      <c r="AO24" s="1"/>
      <c r="AP24" s="4">
        <f t="shared" si="18"/>
        <v>0</v>
      </c>
      <c r="AQ24" s="1"/>
      <c r="AR24" s="4">
        <f t="shared" si="19"/>
        <v>0</v>
      </c>
      <c r="AS24" s="1"/>
    </row>
    <row r="25" spans="3:45" ht="15.75" x14ac:dyDescent="0.25">
      <c r="C25" s="2" t="str">
        <f>IF(A25&gt;0,VLOOKUP(A25,#REF!,2),"")</f>
        <v/>
      </c>
      <c r="D25" t="str">
        <f>IF(B25&gt;0,VLOOKUP(B25,#REF!,2),"")</f>
        <v/>
      </c>
      <c r="E25" s="5"/>
      <c r="F25" s="7">
        <f t="shared" si="20"/>
        <v>0</v>
      </c>
      <c r="G25" s="7"/>
      <c r="H25" s="9">
        <f t="shared" si="21"/>
        <v>0</v>
      </c>
      <c r="I25" s="8"/>
      <c r="J25" s="9">
        <f t="shared" si="22"/>
        <v>0</v>
      </c>
      <c r="K25" s="7"/>
      <c r="L25" s="9">
        <f t="shared" si="23"/>
        <v>0</v>
      </c>
      <c r="M25" s="8"/>
      <c r="N25" s="9">
        <f t="shared" si="24"/>
        <v>0</v>
      </c>
      <c r="O25" s="7"/>
      <c r="P25" s="9">
        <f t="shared" si="25"/>
        <v>0</v>
      </c>
      <c r="Q25" s="8"/>
      <c r="R25" s="9">
        <f t="shared" si="26"/>
        <v>0</v>
      </c>
      <c r="S25" s="7"/>
      <c r="T25" s="9">
        <f t="shared" si="27"/>
        <v>0</v>
      </c>
      <c r="U25" s="8"/>
      <c r="V25" s="9">
        <f t="shared" si="28"/>
        <v>0</v>
      </c>
      <c r="W25" s="7"/>
      <c r="X25" s="9">
        <f t="shared" si="29"/>
        <v>0</v>
      </c>
      <c r="Y25" s="8"/>
      <c r="Z25" s="9">
        <f t="shared" si="30"/>
        <v>0</v>
      </c>
      <c r="AA25" s="7"/>
      <c r="AB25" s="9">
        <f t="shared" si="31"/>
        <v>0</v>
      </c>
      <c r="AC25" s="8"/>
      <c r="AD25" s="9">
        <f t="shared" si="32"/>
        <v>0</v>
      </c>
      <c r="AE25" s="7"/>
      <c r="AF25" s="9">
        <f t="shared" si="33"/>
        <v>0</v>
      </c>
      <c r="AG25" s="8"/>
      <c r="AH25" s="9">
        <f t="shared" si="34"/>
        <v>0</v>
      </c>
      <c r="AI25" s="7"/>
      <c r="AJ25" s="9">
        <f t="shared" si="35"/>
        <v>0</v>
      </c>
      <c r="AK25" s="8"/>
      <c r="AL25" s="9">
        <f t="shared" si="36"/>
        <v>0</v>
      </c>
      <c r="AM25" s="1"/>
      <c r="AN25" s="4">
        <f t="shared" si="17"/>
        <v>0</v>
      </c>
      <c r="AO25" s="1"/>
      <c r="AP25" s="4">
        <f t="shared" si="18"/>
        <v>0</v>
      </c>
      <c r="AQ25" s="1"/>
      <c r="AR25" s="4">
        <f t="shared" si="19"/>
        <v>0</v>
      </c>
      <c r="AS25" s="1"/>
    </row>
    <row r="26" spans="3:45" ht="15.75" x14ac:dyDescent="0.25">
      <c r="C26" s="2" t="str">
        <f>IF(A26&gt;0,VLOOKUP(A26,#REF!,2),"")</f>
        <v/>
      </c>
      <c r="D26" t="str">
        <f>IF(B26&gt;0,VLOOKUP(B26,#REF!,2),"")</f>
        <v/>
      </c>
      <c r="E26" s="5"/>
      <c r="F26" s="7">
        <f t="shared" si="20"/>
        <v>0</v>
      </c>
      <c r="G26" s="8"/>
      <c r="H26" s="9">
        <f t="shared" si="21"/>
        <v>0</v>
      </c>
      <c r="I26" s="8"/>
      <c r="J26" s="9">
        <f t="shared" si="22"/>
        <v>0</v>
      </c>
      <c r="K26" s="7"/>
      <c r="L26" s="9">
        <f t="shared" si="23"/>
        <v>0</v>
      </c>
      <c r="M26" s="8"/>
      <c r="N26" s="9">
        <f t="shared" si="24"/>
        <v>0</v>
      </c>
      <c r="O26" s="7"/>
      <c r="P26" s="9">
        <f t="shared" si="25"/>
        <v>0</v>
      </c>
      <c r="Q26" s="8"/>
      <c r="R26" s="9">
        <f t="shared" si="26"/>
        <v>0</v>
      </c>
      <c r="S26" s="7"/>
      <c r="T26" s="9">
        <f t="shared" si="27"/>
        <v>0</v>
      </c>
      <c r="U26" s="8"/>
      <c r="V26" s="9">
        <f t="shared" si="28"/>
        <v>0</v>
      </c>
      <c r="W26" s="7"/>
      <c r="X26" s="9">
        <f t="shared" si="29"/>
        <v>0</v>
      </c>
      <c r="Y26" s="8"/>
      <c r="Z26" s="9">
        <f t="shared" si="30"/>
        <v>0</v>
      </c>
      <c r="AA26" s="7"/>
      <c r="AB26" s="9">
        <f t="shared" si="31"/>
        <v>0</v>
      </c>
      <c r="AC26" s="8"/>
      <c r="AD26" s="9">
        <f t="shared" si="32"/>
        <v>0</v>
      </c>
      <c r="AE26" s="7"/>
      <c r="AF26" s="9">
        <f t="shared" si="33"/>
        <v>0</v>
      </c>
      <c r="AG26" s="8"/>
      <c r="AH26" s="9">
        <f t="shared" si="34"/>
        <v>0</v>
      </c>
      <c r="AI26" s="7"/>
      <c r="AJ26" s="9">
        <f t="shared" si="35"/>
        <v>0</v>
      </c>
      <c r="AK26" s="8"/>
      <c r="AL26" s="9">
        <f t="shared" si="36"/>
        <v>0</v>
      </c>
      <c r="AM26" s="1"/>
      <c r="AN26" s="4">
        <f t="shared" si="17"/>
        <v>0</v>
      </c>
      <c r="AO26" s="1"/>
      <c r="AP26" s="4">
        <f t="shared" si="18"/>
        <v>0</v>
      </c>
      <c r="AQ26" s="1"/>
      <c r="AR26" s="4">
        <f t="shared" si="19"/>
        <v>0</v>
      </c>
      <c r="AS26" s="1"/>
    </row>
    <row r="27" spans="3:45" ht="15.75" x14ac:dyDescent="0.25">
      <c r="C27" s="2" t="str">
        <f>IF(A27&gt;0,VLOOKUP(A27,#REF!,2),"")</f>
        <v/>
      </c>
      <c r="D27" t="str">
        <f>IF(B27&gt;0,VLOOKUP(B27,#REF!,2),"")</f>
        <v/>
      </c>
      <c r="E27" s="5"/>
      <c r="F27" s="7">
        <f t="shared" si="20"/>
        <v>0</v>
      </c>
      <c r="G27" s="8"/>
      <c r="H27" s="9">
        <f t="shared" si="21"/>
        <v>0</v>
      </c>
      <c r="I27" s="8"/>
      <c r="J27" s="9">
        <f t="shared" si="22"/>
        <v>0</v>
      </c>
      <c r="K27" s="7"/>
      <c r="L27" s="9">
        <f t="shared" si="23"/>
        <v>0</v>
      </c>
      <c r="M27" s="8"/>
      <c r="N27" s="9">
        <f t="shared" si="24"/>
        <v>0</v>
      </c>
      <c r="O27" s="7"/>
      <c r="P27" s="9">
        <f t="shared" si="25"/>
        <v>0</v>
      </c>
      <c r="Q27" s="8"/>
      <c r="R27" s="9">
        <f t="shared" si="26"/>
        <v>0</v>
      </c>
      <c r="S27" s="7"/>
      <c r="T27" s="9">
        <f t="shared" si="27"/>
        <v>0</v>
      </c>
      <c r="U27" s="8"/>
      <c r="V27" s="9">
        <f t="shared" si="28"/>
        <v>0</v>
      </c>
      <c r="W27" s="7"/>
      <c r="X27" s="9">
        <f t="shared" si="29"/>
        <v>0</v>
      </c>
      <c r="Y27" s="8"/>
      <c r="Z27" s="9">
        <f t="shared" si="30"/>
        <v>0</v>
      </c>
      <c r="AA27" s="7"/>
      <c r="AB27" s="9">
        <f t="shared" si="31"/>
        <v>0</v>
      </c>
      <c r="AC27" s="8"/>
      <c r="AD27" s="9">
        <f t="shared" si="32"/>
        <v>0</v>
      </c>
      <c r="AE27" s="7"/>
      <c r="AF27" s="9">
        <f t="shared" si="33"/>
        <v>0</v>
      </c>
      <c r="AG27" s="8"/>
      <c r="AH27" s="9">
        <f t="shared" si="34"/>
        <v>0</v>
      </c>
      <c r="AI27" s="7"/>
      <c r="AJ27" s="9">
        <f t="shared" si="35"/>
        <v>0</v>
      </c>
      <c r="AK27" s="8"/>
      <c r="AL27" s="9">
        <f t="shared" si="36"/>
        <v>0</v>
      </c>
      <c r="AM27" s="1"/>
      <c r="AN27" s="4">
        <f t="shared" si="17"/>
        <v>0</v>
      </c>
      <c r="AO27" s="1"/>
      <c r="AP27" s="4">
        <f t="shared" si="18"/>
        <v>0</v>
      </c>
      <c r="AQ27" s="1"/>
      <c r="AR27" s="4">
        <f t="shared" si="19"/>
        <v>0</v>
      </c>
      <c r="AS27" s="1"/>
    </row>
    <row r="28" spans="3:45" ht="15.75" x14ac:dyDescent="0.25">
      <c r="C28" s="2" t="str">
        <f>IF(A28&gt;0,VLOOKUP(A28,#REF!,2),"")</f>
        <v/>
      </c>
      <c r="D28" t="str">
        <f>IF(B28&gt;0,VLOOKUP(B28,#REF!,2),"")</f>
        <v/>
      </c>
      <c r="E28" s="5"/>
      <c r="F28" s="7">
        <f t="shared" si="20"/>
        <v>0</v>
      </c>
      <c r="G28" s="8"/>
      <c r="H28" s="9">
        <f t="shared" si="21"/>
        <v>0</v>
      </c>
      <c r="I28" s="8"/>
      <c r="J28" s="9">
        <f t="shared" si="22"/>
        <v>0</v>
      </c>
      <c r="K28" s="7"/>
      <c r="L28" s="9">
        <f t="shared" si="23"/>
        <v>0</v>
      </c>
      <c r="M28" s="8"/>
      <c r="N28" s="9">
        <f t="shared" si="24"/>
        <v>0</v>
      </c>
      <c r="O28" s="7"/>
      <c r="P28" s="9">
        <f t="shared" si="25"/>
        <v>0</v>
      </c>
      <c r="Q28" s="8"/>
      <c r="R28" s="9">
        <f t="shared" si="26"/>
        <v>0</v>
      </c>
      <c r="S28" s="7"/>
      <c r="T28" s="9">
        <f t="shared" si="27"/>
        <v>0</v>
      </c>
      <c r="U28" s="8"/>
      <c r="V28" s="9">
        <f t="shared" si="28"/>
        <v>0</v>
      </c>
      <c r="W28" s="7"/>
      <c r="X28" s="9">
        <f t="shared" si="29"/>
        <v>0</v>
      </c>
      <c r="Y28" s="8"/>
      <c r="Z28" s="9">
        <f t="shared" si="30"/>
        <v>0</v>
      </c>
      <c r="AA28" s="7"/>
      <c r="AB28" s="9">
        <f t="shared" si="31"/>
        <v>0</v>
      </c>
      <c r="AC28" s="8"/>
      <c r="AD28" s="9">
        <f t="shared" si="32"/>
        <v>0</v>
      </c>
      <c r="AE28" s="7"/>
      <c r="AF28" s="9">
        <f t="shared" si="33"/>
        <v>0</v>
      </c>
      <c r="AG28" s="8"/>
      <c r="AH28" s="9">
        <f t="shared" si="34"/>
        <v>0</v>
      </c>
      <c r="AI28" s="7"/>
      <c r="AJ28" s="9">
        <f t="shared" si="35"/>
        <v>0</v>
      </c>
      <c r="AK28" s="8"/>
      <c r="AL28" s="9">
        <f t="shared" si="36"/>
        <v>0</v>
      </c>
      <c r="AM28" s="1"/>
      <c r="AN28" s="4">
        <f t="shared" si="17"/>
        <v>0</v>
      </c>
      <c r="AO28" s="1"/>
      <c r="AP28" s="4">
        <f t="shared" si="18"/>
        <v>0</v>
      </c>
      <c r="AQ28" s="1"/>
      <c r="AR28" s="4">
        <f t="shared" si="19"/>
        <v>0</v>
      </c>
      <c r="AS28" s="1"/>
    </row>
    <row r="29" spans="3:45" ht="15.75" x14ac:dyDescent="0.25">
      <c r="C29" s="2" t="str">
        <f>IF(A29&gt;0,VLOOKUP(A29,#REF!,2),"")</f>
        <v/>
      </c>
      <c r="D29" t="str">
        <f>IF(B29&gt;0,VLOOKUP(B29,#REF!,2),"")</f>
        <v/>
      </c>
      <c r="E29" s="5"/>
      <c r="F29" s="7">
        <f t="shared" si="20"/>
        <v>0</v>
      </c>
      <c r="G29" s="8"/>
      <c r="H29" s="9">
        <f t="shared" si="21"/>
        <v>0</v>
      </c>
      <c r="I29" s="8"/>
      <c r="J29" s="9">
        <f t="shared" si="22"/>
        <v>0</v>
      </c>
      <c r="K29" s="7"/>
      <c r="L29" s="9">
        <f t="shared" si="23"/>
        <v>0</v>
      </c>
      <c r="M29" s="8"/>
      <c r="N29" s="9">
        <f t="shared" si="24"/>
        <v>0</v>
      </c>
      <c r="O29" s="7"/>
      <c r="P29" s="9">
        <f t="shared" si="25"/>
        <v>0</v>
      </c>
      <c r="Q29" s="8"/>
      <c r="R29" s="9">
        <f t="shared" si="26"/>
        <v>0</v>
      </c>
      <c r="S29" s="7"/>
      <c r="T29" s="9">
        <f t="shared" si="27"/>
        <v>0</v>
      </c>
      <c r="U29" s="8"/>
      <c r="V29" s="9">
        <f t="shared" si="28"/>
        <v>0</v>
      </c>
      <c r="W29" s="7"/>
      <c r="X29" s="9">
        <f t="shared" si="29"/>
        <v>0</v>
      </c>
      <c r="Y29" s="8"/>
      <c r="Z29" s="9">
        <f t="shared" si="30"/>
        <v>0</v>
      </c>
      <c r="AA29" s="7"/>
      <c r="AB29" s="9">
        <f t="shared" si="31"/>
        <v>0</v>
      </c>
      <c r="AC29" s="8"/>
      <c r="AD29" s="9">
        <f t="shared" si="32"/>
        <v>0</v>
      </c>
      <c r="AE29" s="7"/>
      <c r="AF29" s="9">
        <f t="shared" si="33"/>
        <v>0</v>
      </c>
      <c r="AG29" s="8"/>
      <c r="AH29" s="9">
        <f t="shared" si="34"/>
        <v>0</v>
      </c>
      <c r="AI29" s="7"/>
      <c r="AJ29" s="9">
        <f t="shared" si="35"/>
        <v>0</v>
      </c>
      <c r="AK29" s="8"/>
      <c r="AL29" s="9">
        <f t="shared" si="36"/>
        <v>0</v>
      </c>
      <c r="AM29" s="1"/>
      <c r="AN29" s="4">
        <f t="shared" si="17"/>
        <v>0</v>
      </c>
      <c r="AO29" s="1"/>
      <c r="AP29" s="4">
        <f t="shared" si="18"/>
        <v>0</v>
      </c>
      <c r="AQ29" s="1"/>
      <c r="AR29" s="4">
        <f t="shared" si="19"/>
        <v>0</v>
      </c>
      <c r="AS29" s="1"/>
    </row>
    <row r="30" spans="3:45" ht="15.75" x14ac:dyDescent="0.25">
      <c r="C30" s="2" t="str">
        <f>IF(A30&gt;0,VLOOKUP(A30,#REF!,2),"")</f>
        <v/>
      </c>
      <c r="D30" t="str">
        <f>IF(B30&gt;0,VLOOKUP(B30,#REF!,2),"")</f>
        <v/>
      </c>
      <c r="E30" s="5"/>
      <c r="F30" s="7">
        <f t="shared" si="20"/>
        <v>0</v>
      </c>
      <c r="G30" s="8"/>
      <c r="H30" s="9">
        <f t="shared" si="21"/>
        <v>0</v>
      </c>
      <c r="I30" s="8"/>
      <c r="J30" s="9">
        <f t="shared" si="22"/>
        <v>0</v>
      </c>
      <c r="K30" s="7"/>
      <c r="L30" s="9">
        <f t="shared" si="23"/>
        <v>0</v>
      </c>
      <c r="M30" s="8"/>
      <c r="N30" s="9">
        <f t="shared" si="24"/>
        <v>0</v>
      </c>
      <c r="O30" s="7"/>
      <c r="P30" s="9">
        <f t="shared" si="25"/>
        <v>0</v>
      </c>
      <c r="Q30" s="8"/>
      <c r="R30" s="9">
        <f t="shared" si="26"/>
        <v>0</v>
      </c>
      <c r="S30" s="7"/>
      <c r="T30" s="9">
        <f t="shared" si="27"/>
        <v>0</v>
      </c>
      <c r="U30" s="8"/>
      <c r="V30" s="9">
        <f t="shared" si="28"/>
        <v>0</v>
      </c>
      <c r="W30" s="7"/>
      <c r="X30" s="9">
        <f t="shared" si="29"/>
        <v>0</v>
      </c>
      <c r="Y30" s="8"/>
      <c r="Z30" s="9">
        <f t="shared" si="30"/>
        <v>0</v>
      </c>
      <c r="AA30" s="7"/>
      <c r="AB30" s="9">
        <f t="shared" si="31"/>
        <v>0</v>
      </c>
      <c r="AC30" s="8"/>
      <c r="AD30" s="9">
        <f t="shared" si="32"/>
        <v>0</v>
      </c>
      <c r="AE30" s="7"/>
      <c r="AF30" s="9">
        <f t="shared" si="33"/>
        <v>0</v>
      </c>
      <c r="AG30" s="8"/>
      <c r="AH30" s="9">
        <f t="shared" si="34"/>
        <v>0</v>
      </c>
      <c r="AI30" s="7"/>
      <c r="AJ30" s="9">
        <f t="shared" si="35"/>
        <v>0</v>
      </c>
      <c r="AK30" s="8"/>
      <c r="AL30" s="9">
        <f t="shared" si="36"/>
        <v>0</v>
      </c>
      <c r="AM30" s="1"/>
      <c r="AN30" s="4">
        <f t="shared" si="17"/>
        <v>0</v>
      </c>
      <c r="AO30" s="1"/>
      <c r="AP30" s="4">
        <f t="shared" si="18"/>
        <v>0</v>
      </c>
      <c r="AQ30" s="1"/>
      <c r="AR30" s="4">
        <f t="shared" si="19"/>
        <v>0</v>
      </c>
      <c r="AS30" s="1"/>
    </row>
    <row r="31" spans="3:45" ht="15.75" x14ac:dyDescent="0.25">
      <c r="C31" s="2" t="str">
        <f>IF(A31&gt;0,VLOOKUP(A31,#REF!,2),"")</f>
        <v/>
      </c>
      <c r="D31" t="str">
        <f>IF(B31&gt;0,VLOOKUP(B31,#REF!,2),"")</f>
        <v/>
      </c>
      <c r="E31" s="5"/>
      <c r="F31" s="7">
        <f t="shared" si="20"/>
        <v>0</v>
      </c>
      <c r="G31" s="8"/>
      <c r="H31" s="9">
        <f t="shared" si="21"/>
        <v>0</v>
      </c>
      <c r="I31" s="8"/>
      <c r="J31" s="9">
        <f t="shared" si="22"/>
        <v>0</v>
      </c>
      <c r="K31" s="7"/>
      <c r="L31" s="9">
        <f t="shared" si="23"/>
        <v>0</v>
      </c>
      <c r="M31" s="8"/>
      <c r="N31" s="9">
        <f t="shared" si="24"/>
        <v>0</v>
      </c>
      <c r="O31" s="7"/>
      <c r="P31" s="9">
        <f t="shared" si="25"/>
        <v>0</v>
      </c>
      <c r="Q31" s="8"/>
      <c r="R31" s="9">
        <f t="shared" si="26"/>
        <v>0</v>
      </c>
      <c r="S31" s="7"/>
      <c r="T31" s="9">
        <f t="shared" si="27"/>
        <v>0</v>
      </c>
      <c r="U31" s="8"/>
      <c r="V31" s="9">
        <f t="shared" si="28"/>
        <v>0</v>
      </c>
      <c r="W31" s="7"/>
      <c r="X31" s="9">
        <f t="shared" si="29"/>
        <v>0</v>
      </c>
      <c r="Y31" s="8"/>
      <c r="Z31" s="9">
        <f t="shared" si="30"/>
        <v>0</v>
      </c>
      <c r="AA31" s="7"/>
      <c r="AB31" s="9">
        <f t="shared" si="31"/>
        <v>0</v>
      </c>
      <c r="AC31" s="8"/>
      <c r="AD31" s="9">
        <f t="shared" si="32"/>
        <v>0</v>
      </c>
      <c r="AE31" s="7"/>
      <c r="AF31" s="9">
        <f t="shared" si="33"/>
        <v>0</v>
      </c>
      <c r="AG31" s="8"/>
      <c r="AH31" s="9">
        <f t="shared" si="34"/>
        <v>0</v>
      </c>
      <c r="AI31" s="7"/>
      <c r="AJ31" s="9">
        <f t="shared" si="35"/>
        <v>0</v>
      </c>
      <c r="AK31" s="8"/>
      <c r="AL31" s="9">
        <f t="shared" si="36"/>
        <v>0</v>
      </c>
      <c r="AM31" s="1"/>
      <c r="AN31" s="4">
        <f t="shared" si="17"/>
        <v>0</v>
      </c>
      <c r="AO31" s="1"/>
      <c r="AP31" s="4">
        <f t="shared" si="18"/>
        <v>0</v>
      </c>
      <c r="AQ31" s="1"/>
      <c r="AR31" s="4">
        <f t="shared" si="19"/>
        <v>0</v>
      </c>
      <c r="AS31" s="1"/>
    </row>
    <row r="32" spans="3:45" ht="15.75" x14ac:dyDescent="0.25">
      <c r="C32" s="2" t="str">
        <f>IF(A32&gt;0,VLOOKUP(A32,#REF!,2),"")</f>
        <v/>
      </c>
      <c r="D32" t="str">
        <f>IF(B32&gt;0,VLOOKUP(B32,#REF!,2),"")</f>
        <v/>
      </c>
      <c r="E32" s="5"/>
      <c r="F32" s="7">
        <f t="shared" si="20"/>
        <v>0</v>
      </c>
      <c r="G32" s="8"/>
      <c r="H32" s="9">
        <f t="shared" si="21"/>
        <v>0</v>
      </c>
      <c r="I32" s="8"/>
      <c r="J32" s="9">
        <f t="shared" si="22"/>
        <v>0</v>
      </c>
      <c r="K32" s="7"/>
      <c r="L32" s="9">
        <f t="shared" si="23"/>
        <v>0</v>
      </c>
      <c r="M32" s="8"/>
      <c r="N32" s="9">
        <f t="shared" si="24"/>
        <v>0</v>
      </c>
      <c r="O32" s="7"/>
      <c r="P32" s="9">
        <f t="shared" si="25"/>
        <v>0</v>
      </c>
      <c r="Q32" s="8"/>
      <c r="R32" s="9">
        <f t="shared" si="26"/>
        <v>0</v>
      </c>
      <c r="S32" s="7"/>
      <c r="T32" s="9">
        <f t="shared" si="27"/>
        <v>0</v>
      </c>
      <c r="U32" s="8"/>
      <c r="V32" s="9">
        <f t="shared" si="28"/>
        <v>0</v>
      </c>
      <c r="W32" s="7"/>
      <c r="X32" s="9">
        <f t="shared" si="29"/>
        <v>0</v>
      </c>
      <c r="Y32" s="8"/>
      <c r="Z32" s="9">
        <f t="shared" si="30"/>
        <v>0</v>
      </c>
      <c r="AA32" s="7"/>
      <c r="AB32" s="9">
        <f t="shared" si="31"/>
        <v>0</v>
      </c>
      <c r="AC32" s="8"/>
      <c r="AD32" s="9">
        <f t="shared" si="32"/>
        <v>0</v>
      </c>
      <c r="AE32" s="7"/>
      <c r="AF32" s="9">
        <f t="shared" si="33"/>
        <v>0</v>
      </c>
      <c r="AG32" s="8"/>
      <c r="AH32" s="9">
        <f t="shared" si="34"/>
        <v>0</v>
      </c>
      <c r="AI32" s="7"/>
      <c r="AJ32" s="9">
        <f t="shared" si="35"/>
        <v>0</v>
      </c>
      <c r="AK32" s="8"/>
      <c r="AL32" s="9">
        <f t="shared" si="36"/>
        <v>0</v>
      </c>
      <c r="AM32" s="1"/>
      <c r="AN32" s="4">
        <f t="shared" si="17"/>
        <v>0</v>
      </c>
      <c r="AO32" s="1"/>
      <c r="AP32" s="4">
        <f t="shared" si="18"/>
        <v>0</v>
      </c>
      <c r="AQ32" s="1"/>
      <c r="AR32" s="4">
        <f t="shared" si="19"/>
        <v>0</v>
      </c>
      <c r="AS32" s="1"/>
    </row>
    <row r="33" spans="3:45" ht="15.75" x14ac:dyDescent="0.25">
      <c r="C33" s="2" t="str">
        <f>IF(A33&gt;0,VLOOKUP(A33,#REF!,2),"")</f>
        <v/>
      </c>
      <c r="D33" t="str">
        <f>IF(B33&gt;0,VLOOKUP(B33,#REF!,2),"")</f>
        <v/>
      </c>
      <c r="E33" s="5"/>
      <c r="F33" s="7">
        <f t="shared" si="20"/>
        <v>0</v>
      </c>
      <c r="G33" s="8"/>
      <c r="H33" s="9">
        <f t="shared" si="21"/>
        <v>0</v>
      </c>
      <c r="I33" s="8"/>
      <c r="J33" s="9">
        <f t="shared" si="22"/>
        <v>0</v>
      </c>
      <c r="K33" s="7"/>
      <c r="L33" s="9">
        <f t="shared" si="23"/>
        <v>0</v>
      </c>
      <c r="M33" s="8"/>
      <c r="N33" s="9">
        <f t="shared" si="24"/>
        <v>0</v>
      </c>
      <c r="O33" s="7"/>
      <c r="P33" s="9">
        <f t="shared" si="25"/>
        <v>0</v>
      </c>
      <c r="Q33" s="8"/>
      <c r="R33" s="9">
        <f t="shared" si="26"/>
        <v>0</v>
      </c>
      <c r="S33" s="7"/>
      <c r="T33" s="9">
        <f t="shared" si="27"/>
        <v>0</v>
      </c>
      <c r="U33" s="8"/>
      <c r="V33" s="9">
        <f t="shared" si="28"/>
        <v>0</v>
      </c>
      <c r="W33" s="7"/>
      <c r="X33" s="9">
        <f t="shared" si="29"/>
        <v>0</v>
      </c>
      <c r="Y33" s="8"/>
      <c r="Z33" s="9">
        <f t="shared" si="30"/>
        <v>0</v>
      </c>
      <c r="AA33" s="7"/>
      <c r="AB33" s="9">
        <f t="shared" si="31"/>
        <v>0</v>
      </c>
      <c r="AC33" s="8"/>
      <c r="AD33" s="9">
        <f t="shared" si="32"/>
        <v>0</v>
      </c>
      <c r="AE33" s="7"/>
      <c r="AF33" s="9">
        <f t="shared" si="33"/>
        <v>0</v>
      </c>
      <c r="AG33" s="8"/>
      <c r="AH33" s="9">
        <f t="shared" si="34"/>
        <v>0</v>
      </c>
      <c r="AI33" s="7"/>
      <c r="AJ33" s="9">
        <f t="shared" si="35"/>
        <v>0</v>
      </c>
      <c r="AK33" s="8"/>
      <c r="AL33" s="9">
        <f t="shared" si="36"/>
        <v>0</v>
      </c>
      <c r="AM33" s="1"/>
      <c r="AN33" s="4">
        <f t="shared" si="17"/>
        <v>0</v>
      </c>
      <c r="AO33" s="1"/>
      <c r="AP33" s="4">
        <f t="shared" si="18"/>
        <v>0</v>
      </c>
      <c r="AQ33" s="1"/>
      <c r="AR33" s="4">
        <f t="shared" si="19"/>
        <v>0</v>
      </c>
      <c r="AS33" s="1"/>
    </row>
    <row r="34" spans="3:45" ht="15.75" x14ac:dyDescent="0.25">
      <c r="E34" s="5"/>
      <c r="F34" s="7">
        <f t="shared" si="20"/>
        <v>0</v>
      </c>
      <c r="G34" s="8"/>
      <c r="H34" s="9">
        <f t="shared" si="21"/>
        <v>0</v>
      </c>
      <c r="I34" s="8"/>
      <c r="J34" s="9">
        <f t="shared" si="22"/>
        <v>0</v>
      </c>
      <c r="K34" s="7"/>
      <c r="L34" s="9">
        <f t="shared" si="23"/>
        <v>0</v>
      </c>
      <c r="M34" s="8"/>
      <c r="N34" s="9">
        <f t="shared" si="24"/>
        <v>0</v>
      </c>
      <c r="O34" s="7"/>
      <c r="P34" s="9">
        <f t="shared" si="25"/>
        <v>0</v>
      </c>
      <c r="Q34" s="8"/>
      <c r="R34" s="9">
        <f t="shared" si="26"/>
        <v>0</v>
      </c>
      <c r="S34" s="7"/>
      <c r="T34" s="9">
        <f t="shared" si="27"/>
        <v>0</v>
      </c>
      <c r="U34" s="8"/>
      <c r="V34" s="9">
        <f t="shared" si="28"/>
        <v>0</v>
      </c>
      <c r="W34" s="7"/>
      <c r="X34" s="9">
        <f t="shared" si="29"/>
        <v>0</v>
      </c>
      <c r="Y34" s="8"/>
      <c r="Z34" s="9">
        <f t="shared" si="30"/>
        <v>0</v>
      </c>
      <c r="AA34" s="7"/>
      <c r="AB34" s="9">
        <f t="shared" si="31"/>
        <v>0</v>
      </c>
      <c r="AC34" s="8"/>
      <c r="AD34" s="9">
        <f t="shared" si="32"/>
        <v>0</v>
      </c>
      <c r="AE34" s="7"/>
      <c r="AF34" s="9">
        <f t="shared" si="33"/>
        <v>0</v>
      </c>
      <c r="AG34" s="8"/>
      <c r="AH34" s="9">
        <f t="shared" si="34"/>
        <v>0</v>
      </c>
      <c r="AI34" s="7"/>
      <c r="AJ34" s="9">
        <f t="shared" si="35"/>
        <v>0</v>
      </c>
      <c r="AK34" s="8"/>
      <c r="AL34" s="9">
        <f t="shared" si="36"/>
        <v>0</v>
      </c>
    </row>
    <row r="35" spans="3:45" ht="15.75" x14ac:dyDescent="0.25">
      <c r="E35" s="5"/>
      <c r="F35" s="7">
        <f t="shared" si="20"/>
        <v>0</v>
      </c>
      <c r="G35" s="7"/>
      <c r="H35" s="9">
        <f t="shared" si="21"/>
        <v>0</v>
      </c>
      <c r="I35" s="8"/>
      <c r="J35" s="9">
        <f t="shared" si="22"/>
        <v>0</v>
      </c>
      <c r="K35" s="7"/>
      <c r="L35" s="9">
        <f t="shared" si="23"/>
        <v>0</v>
      </c>
      <c r="M35" s="8"/>
      <c r="N35" s="9">
        <f t="shared" si="24"/>
        <v>0</v>
      </c>
      <c r="O35" s="7"/>
      <c r="P35" s="9">
        <f t="shared" si="25"/>
        <v>0</v>
      </c>
      <c r="Q35" s="8"/>
      <c r="R35" s="9">
        <f t="shared" si="26"/>
        <v>0</v>
      </c>
      <c r="S35" s="7"/>
      <c r="T35" s="9">
        <f t="shared" si="27"/>
        <v>0</v>
      </c>
      <c r="U35" s="8"/>
      <c r="V35" s="9">
        <f t="shared" si="28"/>
        <v>0</v>
      </c>
      <c r="W35" s="7"/>
      <c r="X35" s="9">
        <f t="shared" si="29"/>
        <v>0</v>
      </c>
      <c r="Y35" s="8"/>
      <c r="Z35" s="9">
        <f t="shared" si="30"/>
        <v>0</v>
      </c>
      <c r="AA35" s="7"/>
      <c r="AB35" s="9">
        <f t="shared" si="31"/>
        <v>0</v>
      </c>
      <c r="AC35" s="8"/>
      <c r="AD35" s="9">
        <f t="shared" si="32"/>
        <v>0</v>
      </c>
      <c r="AE35" s="7"/>
      <c r="AF35" s="9">
        <f t="shared" si="33"/>
        <v>0</v>
      </c>
      <c r="AG35" s="8"/>
      <c r="AH35" s="9">
        <f t="shared" si="34"/>
        <v>0</v>
      </c>
      <c r="AI35" s="7"/>
      <c r="AJ35" s="9">
        <f t="shared" si="35"/>
        <v>0</v>
      </c>
      <c r="AK35" s="8"/>
      <c r="AL35" s="9">
        <f t="shared" si="36"/>
        <v>0</v>
      </c>
    </row>
    <row r="36" spans="3:45" ht="15.75" x14ac:dyDescent="0.25">
      <c r="E36" s="5"/>
      <c r="F36" s="7">
        <f t="shared" ref="F36:F69" si="37">SUM(H36,J36,L36,N36,P36,R36,T36,V36,X36,Z36,AB36,AD36,AF36,AH36,AJ36,AL36,AN36,AP36,AR36)</f>
        <v>0</v>
      </c>
      <c r="G36" s="8"/>
      <c r="H36" s="9">
        <f t="shared" ref="H36:H67" si="38">IF(G36="", 0, IF(G36&lt;0.1, -100, IF(G36&lt;0.1, 0, 100 + INT(MIN(G36, 8) * 10))))</f>
        <v>0</v>
      </c>
      <c r="I36" s="8"/>
      <c r="J36" s="9">
        <f t="shared" ref="J36:J67" si="39">IF(I36="", 0, IF(I36&lt;0.1, -100, IF(I36&lt;0.1, 0, 100 + INT(MIN(I36, 8) * 10))))</f>
        <v>0</v>
      </c>
      <c r="K36" s="7"/>
      <c r="L36" s="9">
        <f t="shared" ref="L36:L67" si="40">IF(K36="", 0, IF(K36&lt;0.4, -100, IF(K36&lt;0.5, 0, 100 + INT(MIN(K36, 8) * 10))))</f>
        <v>0</v>
      </c>
      <c r="M36" s="8"/>
      <c r="N36" s="9">
        <f t="shared" ref="N36:N67" si="41">IF(M36="", 0, IF(M36&lt;0.1, -100, IF(M36&lt;0.1, 0, 100 + INT(MIN(M36, 8) * 10))))</f>
        <v>0</v>
      </c>
      <c r="O36" s="7"/>
      <c r="P36" s="9">
        <f t="shared" ref="P36:P67" si="42">IF(O36="", 0, IF(O36&lt;0.4, -100, IF(O36&lt;0.5, 0, 100 + INT(MIN(O36, 8) * 10))))</f>
        <v>0</v>
      </c>
      <c r="Q36" s="8"/>
      <c r="R36" s="9">
        <f t="shared" ref="R36:R67" si="43">IF(Q36="", 0, IF(Q36&lt;0.1, -100, IF(Q36&lt;0.1, 0, 100 + INT(MIN(Q36, 8) * 10))))</f>
        <v>0</v>
      </c>
      <c r="S36" s="7"/>
      <c r="T36" s="9">
        <f t="shared" ref="T36:T67" si="44">IF(S36="", 0, IF(S36&lt;0.4, -100, IF(S36&lt;0.5, 0, 100 + INT(MIN(S36, 8) * 10))))</f>
        <v>0</v>
      </c>
      <c r="U36" s="8"/>
      <c r="V36" s="9">
        <f t="shared" ref="V36:V67" si="45">IF(U36="", 0, IF(U36&lt;0.1, -100, IF(U36&lt;0.1, 0, 100 + INT(MIN(U36, 8) * 10))))</f>
        <v>0</v>
      </c>
      <c r="W36" s="7"/>
      <c r="X36" s="9">
        <f t="shared" ref="X36:X67" si="46">IF(W36="", 0, IF(W36&lt;0.4, -100, IF(W36&lt;0.5, 0, 100 + INT(MIN(W36, 8) * 10))))</f>
        <v>0</v>
      </c>
      <c r="Y36" s="8"/>
      <c r="Z36" s="9">
        <f t="shared" ref="Z36:Z67" si="47">IF(Y36="", 0, IF(Y36&lt;0.4, -100, IF(Y36&lt;0.5, 0, 100 + INT(MIN(Y36, 8) * 10))))</f>
        <v>0</v>
      </c>
      <c r="AA36" s="7"/>
      <c r="AB36" s="9">
        <f t="shared" ref="AB36:AB67" si="48">IF(AA36="", 0, IF(AA36&lt;0.4, -100, IF(AA36&lt;0.5, 0, 100 + INT(MIN(AA36, 8) * 10))))</f>
        <v>0</v>
      </c>
      <c r="AC36" s="8"/>
      <c r="AD36" s="9">
        <f t="shared" ref="AD36:AD67" si="49">IF(AC36="", 0, IF(AC36&lt;0.1, -100, IF(AC36&lt;0.1, 0, 100 + INT(MIN(AC36, 8) * 10))))</f>
        <v>0</v>
      </c>
      <c r="AE36" s="7"/>
      <c r="AF36" s="9">
        <f t="shared" ref="AF36:AF67" si="50">IF(AE36="", 0, IF(AE36&lt;0.4, -100, IF(AE36&lt;0.5, 0, 100 + INT(MIN(AE36, 8) * 10))))</f>
        <v>0</v>
      </c>
      <c r="AG36" s="8"/>
      <c r="AH36" s="9">
        <f t="shared" ref="AH36:AH67" si="51">IF(AG36="", 0, IF(AG36&lt;0.1, -100, IF(AG36&lt;0.1, 0, 100 + INT(MIN(AG36, 8) * 10))))</f>
        <v>0</v>
      </c>
      <c r="AI36" s="7"/>
      <c r="AJ36" s="9">
        <f t="shared" ref="AJ36:AJ67" si="52">IF(AI36="", 0, IF(AI36&lt;0.4, -100, IF(AI36&lt;0.5, 0, 100 + INT(MIN(AI36, 8) * 10))))</f>
        <v>0</v>
      </c>
      <c r="AK36" s="8"/>
      <c r="AL36" s="9">
        <f t="shared" ref="AL36:AL67" si="53">IF(AK36="", 0, IF(AK36&lt;0.1, -100, IF(AK36&lt;0.1, 0, 100 + INT(MIN(AK36, 8) * 10))))</f>
        <v>0</v>
      </c>
    </row>
    <row r="37" spans="3:45" ht="15.75" x14ac:dyDescent="0.25">
      <c r="E37" s="5"/>
      <c r="F37" s="7">
        <f t="shared" si="37"/>
        <v>0</v>
      </c>
      <c r="G37" s="8"/>
      <c r="H37" s="9">
        <f t="shared" si="38"/>
        <v>0</v>
      </c>
      <c r="I37" s="8"/>
      <c r="J37" s="9">
        <f t="shared" si="39"/>
        <v>0</v>
      </c>
      <c r="K37" s="7"/>
      <c r="L37" s="9">
        <f t="shared" si="40"/>
        <v>0</v>
      </c>
      <c r="M37" s="8"/>
      <c r="N37" s="9">
        <f t="shared" si="41"/>
        <v>0</v>
      </c>
      <c r="O37" s="7"/>
      <c r="P37" s="9">
        <f t="shared" si="42"/>
        <v>0</v>
      </c>
      <c r="Q37" s="8"/>
      <c r="R37" s="9">
        <f t="shared" si="43"/>
        <v>0</v>
      </c>
      <c r="S37" s="7"/>
      <c r="T37" s="9">
        <f t="shared" si="44"/>
        <v>0</v>
      </c>
      <c r="U37" s="8"/>
      <c r="V37" s="9">
        <f t="shared" si="45"/>
        <v>0</v>
      </c>
      <c r="W37" s="7"/>
      <c r="X37" s="9">
        <f t="shared" si="46"/>
        <v>0</v>
      </c>
      <c r="Y37" s="8"/>
      <c r="Z37" s="9">
        <f t="shared" si="47"/>
        <v>0</v>
      </c>
      <c r="AA37" s="7"/>
      <c r="AB37" s="9">
        <f t="shared" si="48"/>
        <v>0</v>
      </c>
      <c r="AC37" s="8"/>
      <c r="AD37" s="9">
        <f t="shared" si="49"/>
        <v>0</v>
      </c>
      <c r="AE37" s="7"/>
      <c r="AF37" s="9">
        <f t="shared" si="50"/>
        <v>0</v>
      </c>
      <c r="AG37" s="8"/>
      <c r="AH37" s="9">
        <f t="shared" si="51"/>
        <v>0</v>
      </c>
      <c r="AI37" s="7"/>
      <c r="AJ37" s="9">
        <f t="shared" si="52"/>
        <v>0</v>
      </c>
      <c r="AK37" s="8"/>
      <c r="AL37" s="9">
        <f t="shared" si="53"/>
        <v>0</v>
      </c>
    </row>
    <row r="38" spans="3:45" ht="15.75" x14ac:dyDescent="0.25">
      <c r="E38" s="5"/>
      <c r="F38" s="7">
        <f t="shared" si="37"/>
        <v>0</v>
      </c>
      <c r="G38" s="8"/>
      <c r="H38" s="9">
        <f t="shared" si="38"/>
        <v>0</v>
      </c>
      <c r="I38" s="8"/>
      <c r="J38" s="9">
        <f t="shared" si="39"/>
        <v>0</v>
      </c>
      <c r="K38" s="7"/>
      <c r="L38" s="9">
        <f t="shared" si="40"/>
        <v>0</v>
      </c>
      <c r="M38" s="8"/>
      <c r="N38" s="9">
        <f t="shared" si="41"/>
        <v>0</v>
      </c>
      <c r="O38" s="7"/>
      <c r="P38" s="9">
        <f t="shared" si="42"/>
        <v>0</v>
      </c>
      <c r="Q38" s="8"/>
      <c r="R38" s="9">
        <f t="shared" si="43"/>
        <v>0</v>
      </c>
      <c r="S38" s="7"/>
      <c r="T38" s="9">
        <f t="shared" si="44"/>
        <v>0</v>
      </c>
      <c r="U38" s="8"/>
      <c r="V38" s="9">
        <f t="shared" si="45"/>
        <v>0</v>
      </c>
      <c r="W38" s="7"/>
      <c r="X38" s="9">
        <f t="shared" si="46"/>
        <v>0</v>
      </c>
      <c r="Y38" s="8"/>
      <c r="Z38" s="9">
        <f t="shared" si="47"/>
        <v>0</v>
      </c>
      <c r="AA38" s="7"/>
      <c r="AB38" s="9">
        <f t="shared" si="48"/>
        <v>0</v>
      </c>
      <c r="AC38" s="8"/>
      <c r="AD38" s="9">
        <f t="shared" si="49"/>
        <v>0</v>
      </c>
      <c r="AE38" s="7"/>
      <c r="AF38" s="9">
        <f t="shared" si="50"/>
        <v>0</v>
      </c>
      <c r="AG38" s="8"/>
      <c r="AH38" s="9">
        <f t="shared" si="51"/>
        <v>0</v>
      </c>
      <c r="AI38" s="7"/>
      <c r="AJ38" s="9">
        <f t="shared" si="52"/>
        <v>0</v>
      </c>
      <c r="AK38" s="8"/>
      <c r="AL38" s="9">
        <f t="shared" si="53"/>
        <v>0</v>
      </c>
    </row>
    <row r="39" spans="3:45" ht="15.75" x14ac:dyDescent="0.25">
      <c r="E39" s="5"/>
      <c r="F39" s="7">
        <f t="shared" si="37"/>
        <v>0</v>
      </c>
      <c r="G39" s="8"/>
      <c r="H39" s="9">
        <f t="shared" si="38"/>
        <v>0</v>
      </c>
      <c r="I39" s="8"/>
      <c r="J39" s="9">
        <f t="shared" si="39"/>
        <v>0</v>
      </c>
      <c r="K39" s="7"/>
      <c r="L39" s="9">
        <f t="shared" si="40"/>
        <v>0</v>
      </c>
      <c r="M39" s="8"/>
      <c r="N39" s="9">
        <f t="shared" si="41"/>
        <v>0</v>
      </c>
      <c r="O39" s="7"/>
      <c r="P39" s="9">
        <f t="shared" si="42"/>
        <v>0</v>
      </c>
      <c r="Q39" s="8"/>
      <c r="R39" s="9">
        <f t="shared" si="43"/>
        <v>0</v>
      </c>
      <c r="S39" s="7"/>
      <c r="T39" s="9">
        <f t="shared" si="44"/>
        <v>0</v>
      </c>
      <c r="U39" s="8"/>
      <c r="V39" s="9">
        <f t="shared" si="45"/>
        <v>0</v>
      </c>
      <c r="W39" s="7"/>
      <c r="X39" s="9">
        <f t="shared" si="46"/>
        <v>0</v>
      </c>
      <c r="Y39" s="8"/>
      <c r="Z39" s="9">
        <f t="shared" si="47"/>
        <v>0</v>
      </c>
      <c r="AA39" s="7"/>
      <c r="AB39" s="9">
        <f t="shared" si="48"/>
        <v>0</v>
      </c>
      <c r="AC39" s="8"/>
      <c r="AD39" s="9">
        <f t="shared" si="49"/>
        <v>0</v>
      </c>
      <c r="AE39" s="7"/>
      <c r="AF39" s="9">
        <f t="shared" si="50"/>
        <v>0</v>
      </c>
      <c r="AG39" s="8"/>
      <c r="AH39" s="9">
        <f t="shared" si="51"/>
        <v>0</v>
      </c>
      <c r="AI39" s="7"/>
      <c r="AJ39" s="9">
        <f t="shared" si="52"/>
        <v>0</v>
      </c>
      <c r="AK39" s="8"/>
      <c r="AL39" s="9">
        <f t="shared" si="53"/>
        <v>0</v>
      </c>
    </row>
    <row r="40" spans="3:45" ht="15.75" x14ac:dyDescent="0.25">
      <c r="E40" s="5"/>
      <c r="F40" s="7">
        <f t="shared" si="37"/>
        <v>0</v>
      </c>
      <c r="G40" s="8"/>
      <c r="H40" s="9">
        <f t="shared" si="38"/>
        <v>0</v>
      </c>
      <c r="I40" s="8"/>
      <c r="J40" s="9">
        <f t="shared" si="39"/>
        <v>0</v>
      </c>
      <c r="K40" s="7"/>
      <c r="L40" s="9">
        <f t="shared" si="40"/>
        <v>0</v>
      </c>
      <c r="M40" s="8"/>
      <c r="N40" s="9">
        <f t="shared" si="41"/>
        <v>0</v>
      </c>
      <c r="O40" s="7"/>
      <c r="P40" s="9">
        <f t="shared" si="42"/>
        <v>0</v>
      </c>
      <c r="Q40" s="8"/>
      <c r="R40" s="9">
        <f t="shared" si="43"/>
        <v>0</v>
      </c>
      <c r="S40" s="7"/>
      <c r="T40" s="9">
        <f t="shared" si="44"/>
        <v>0</v>
      </c>
      <c r="U40" s="8"/>
      <c r="V40" s="9">
        <f t="shared" si="45"/>
        <v>0</v>
      </c>
      <c r="W40" s="7"/>
      <c r="X40" s="9">
        <f t="shared" si="46"/>
        <v>0</v>
      </c>
      <c r="Y40" s="8"/>
      <c r="Z40" s="9">
        <f t="shared" si="47"/>
        <v>0</v>
      </c>
      <c r="AA40" s="7"/>
      <c r="AB40" s="9">
        <f t="shared" si="48"/>
        <v>0</v>
      </c>
      <c r="AC40" s="8"/>
      <c r="AD40" s="9">
        <f t="shared" si="49"/>
        <v>0</v>
      </c>
      <c r="AE40" s="7"/>
      <c r="AF40" s="9">
        <f t="shared" si="50"/>
        <v>0</v>
      </c>
      <c r="AG40" s="8"/>
      <c r="AH40" s="9">
        <f t="shared" si="51"/>
        <v>0</v>
      </c>
      <c r="AI40" s="7"/>
      <c r="AJ40" s="9">
        <f t="shared" si="52"/>
        <v>0</v>
      </c>
      <c r="AK40" s="8"/>
      <c r="AL40" s="9">
        <f t="shared" si="53"/>
        <v>0</v>
      </c>
    </row>
    <row r="41" spans="3:45" ht="15.75" x14ac:dyDescent="0.25">
      <c r="E41" s="5"/>
      <c r="F41" s="7">
        <f t="shared" si="37"/>
        <v>0</v>
      </c>
      <c r="G41" s="8"/>
      <c r="H41" s="9">
        <f t="shared" si="38"/>
        <v>0</v>
      </c>
      <c r="I41" s="8"/>
      <c r="J41" s="9">
        <f t="shared" si="39"/>
        <v>0</v>
      </c>
      <c r="K41" s="7"/>
      <c r="L41" s="9">
        <f t="shared" si="40"/>
        <v>0</v>
      </c>
      <c r="M41" s="8"/>
      <c r="N41" s="9">
        <f t="shared" si="41"/>
        <v>0</v>
      </c>
      <c r="O41" s="7"/>
      <c r="P41" s="9">
        <f t="shared" si="42"/>
        <v>0</v>
      </c>
      <c r="Q41" s="8"/>
      <c r="R41" s="9">
        <f t="shared" si="43"/>
        <v>0</v>
      </c>
      <c r="S41" s="7"/>
      <c r="T41" s="9">
        <f t="shared" si="44"/>
        <v>0</v>
      </c>
      <c r="U41" s="8"/>
      <c r="V41" s="9">
        <f t="shared" si="45"/>
        <v>0</v>
      </c>
      <c r="W41" s="7"/>
      <c r="X41" s="9">
        <f t="shared" si="46"/>
        <v>0</v>
      </c>
      <c r="Y41" s="8"/>
      <c r="Z41" s="9">
        <f t="shared" si="47"/>
        <v>0</v>
      </c>
      <c r="AA41" s="7"/>
      <c r="AB41" s="9">
        <f t="shared" si="48"/>
        <v>0</v>
      </c>
      <c r="AC41" s="8"/>
      <c r="AD41" s="9">
        <f t="shared" si="49"/>
        <v>0</v>
      </c>
      <c r="AE41" s="7"/>
      <c r="AF41" s="9">
        <f t="shared" si="50"/>
        <v>0</v>
      </c>
      <c r="AG41" s="8"/>
      <c r="AH41" s="9">
        <f t="shared" si="51"/>
        <v>0</v>
      </c>
      <c r="AI41" s="7"/>
      <c r="AJ41" s="9">
        <f t="shared" si="52"/>
        <v>0</v>
      </c>
      <c r="AK41" s="8"/>
      <c r="AL41" s="9">
        <f t="shared" si="53"/>
        <v>0</v>
      </c>
    </row>
    <row r="42" spans="3:45" ht="15.75" x14ac:dyDescent="0.25">
      <c r="E42" s="5"/>
      <c r="F42" s="7">
        <f t="shared" si="37"/>
        <v>0</v>
      </c>
      <c r="G42" s="8"/>
      <c r="H42" s="9">
        <f t="shared" si="38"/>
        <v>0</v>
      </c>
      <c r="I42" s="8"/>
      <c r="J42" s="9">
        <f t="shared" si="39"/>
        <v>0</v>
      </c>
      <c r="K42" s="7"/>
      <c r="L42" s="9">
        <f t="shared" si="40"/>
        <v>0</v>
      </c>
      <c r="M42" s="8"/>
      <c r="N42" s="9">
        <f t="shared" si="41"/>
        <v>0</v>
      </c>
      <c r="O42" s="7"/>
      <c r="P42" s="9">
        <f t="shared" si="42"/>
        <v>0</v>
      </c>
      <c r="Q42" s="8"/>
      <c r="R42" s="9">
        <f t="shared" si="43"/>
        <v>0</v>
      </c>
      <c r="S42" s="7"/>
      <c r="T42" s="9">
        <f t="shared" si="44"/>
        <v>0</v>
      </c>
      <c r="U42" s="8"/>
      <c r="V42" s="9">
        <f t="shared" si="45"/>
        <v>0</v>
      </c>
      <c r="W42" s="7"/>
      <c r="X42" s="9">
        <f t="shared" si="46"/>
        <v>0</v>
      </c>
      <c r="Y42" s="8"/>
      <c r="Z42" s="9">
        <f t="shared" si="47"/>
        <v>0</v>
      </c>
      <c r="AA42" s="7"/>
      <c r="AB42" s="9">
        <f t="shared" si="48"/>
        <v>0</v>
      </c>
      <c r="AC42" s="8"/>
      <c r="AD42" s="9">
        <f t="shared" si="49"/>
        <v>0</v>
      </c>
      <c r="AE42" s="7"/>
      <c r="AF42" s="9">
        <f t="shared" si="50"/>
        <v>0</v>
      </c>
      <c r="AG42" s="8"/>
      <c r="AH42" s="9">
        <f t="shared" si="51"/>
        <v>0</v>
      </c>
      <c r="AI42" s="7"/>
      <c r="AJ42" s="9">
        <f t="shared" si="52"/>
        <v>0</v>
      </c>
      <c r="AK42" s="8"/>
      <c r="AL42" s="9">
        <f t="shared" si="53"/>
        <v>0</v>
      </c>
    </row>
    <row r="43" spans="3:45" ht="15.75" x14ac:dyDescent="0.25">
      <c r="E43" s="5"/>
      <c r="F43" s="7">
        <f t="shared" si="37"/>
        <v>0</v>
      </c>
      <c r="G43" s="29"/>
      <c r="H43" s="9">
        <f t="shared" si="38"/>
        <v>0</v>
      </c>
      <c r="I43" s="8"/>
      <c r="J43" s="9">
        <f t="shared" si="39"/>
        <v>0</v>
      </c>
      <c r="K43" s="7"/>
      <c r="L43" s="9">
        <f t="shared" si="40"/>
        <v>0</v>
      </c>
      <c r="M43" s="8"/>
      <c r="N43" s="9">
        <f t="shared" si="41"/>
        <v>0</v>
      </c>
      <c r="O43" s="7"/>
      <c r="P43" s="9">
        <f t="shared" si="42"/>
        <v>0</v>
      </c>
      <c r="Q43" s="8"/>
      <c r="R43" s="9">
        <f t="shared" si="43"/>
        <v>0</v>
      </c>
      <c r="S43" s="7"/>
      <c r="T43" s="9">
        <f t="shared" si="44"/>
        <v>0</v>
      </c>
      <c r="U43" s="8"/>
      <c r="V43" s="9">
        <f t="shared" si="45"/>
        <v>0</v>
      </c>
      <c r="W43" s="7"/>
      <c r="X43" s="9">
        <f t="shared" si="46"/>
        <v>0</v>
      </c>
      <c r="Y43" s="8"/>
      <c r="Z43" s="9">
        <f t="shared" si="47"/>
        <v>0</v>
      </c>
      <c r="AA43" s="7"/>
      <c r="AB43" s="9">
        <f t="shared" si="48"/>
        <v>0</v>
      </c>
      <c r="AC43" s="8"/>
      <c r="AD43" s="9">
        <f t="shared" si="49"/>
        <v>0</v>
      </c>
      <c r="AE43" s="7"/>
      <c r="AF43" s="9">
        <f t="shared" si="50"/>
        <v>0</v>
      </c>
      <c r="AG43" s="8"/>
      <c r="AH43" s="9">
        <f t="shared" si="51"/>
        <v>0</v>
      </c>
      <c r="AI43" s="7"/>
      <c r="AJ43" s="9">
        <f t="shared" si="52"/>
        <v>0</v>
      </c>
      <c r="AK43" s="8"/>
      <c r="AL43" s="9">
        <f t="shared" si="53"/>
        <v>0</v>
      </c>
    </row>
    <row r="44" spans="3:45" ht="15.75" x14ac:dyDescent="0.25">
      <c r="E44" s="5"/>
      <c r="F44" s="7">
        <f t="shared" si="37"/>
        <v>0</v>
      </c>
      <c r="G44" s="29"/>
      <c r="H44" s="9">
        <f t="shared" si="38"/>
        <v>0</v>
      </c>
      <c r="I44" s="8"/>
      <c r="J44" s="9">
        <f t="shared" si="39"/>
        <v>0</v>
      </c>
      <c r="K44" s="7"/>
      <c r="L44" s="9">
        <f t="shared" si="40"/>
        <v>0</v>
      </c>
      <c r="M44" s="8"/>
      <c r="N44" s="9">
        <f t="shared" si="41"/>
        <v>0</v>
      </c>
      <c r="O44" s="7"/>
      <c r="P44" s="9">
        <f t="shared" si="42"/>
        <v>0</v>
      </c>
      <c r="Q44" s="8"/>
      <c r="R44" s="9">
        <f t="shared" si="43"/>
        <v>0</v>
      </c>
      <c r="S44" s="7"/>
      <c r="T44" s="9">
        <f t="shared" si="44"/>
        <v>0</v>
      </c>
      <c r="U44" s="8"/>
      <c r="V44" s="9">
        <f t="shared" si="45"/>
        <v>0</v>
      </c>
      <c r="W44" s="7"/>
      <c r="X44" s="9">
        <f t="shared" si="46"/>
        <v>0</v>
      </c>
      <c r="Y44" s="8"/>
      <c r="Z44" s="9">
        <f t="shared" si="47"/>
        <v>0</v>
      </c>
      <c r="AA44" s="7"/>
      <c r="AB44" s="9">
        <f t="shared" si="48"/>
        <v>0</v>
      </c>
      <c r="AC44" s="8"/>
      <c r="AD44" s="9">
        <f t="shared" si="49"/>
        <v>0</v>
      </c>
      <c r="AE44" s="7"/>
      <c r="AF44" s="9">
        <f t="shared" si="50"/>
        <v>0</v>
      </c>
      <c r="AG44" s="8"/>
      <c r="AH44" s="9">
        <f t="shared" si="51"/>
        <v>0</v>
      </c>
      <c r="AI44" s="7"/>
      <c r="AJ44" s="9">
        <f t="shared" si="52"/>
        <v>0</v>
      </c>
      <c r="AK44" s="8"/>
      <c r="AL44" s="9">
        <f t="shared" si="53"/>
        <v>0</v>
      </c>
    </row>
    <row r="45" spans="3:45" ht="15.75" x14ac:dyDescent="0.25">
      <c r="E45" s="5"/>
      <c r="F45" s="7">
        <f t="shared" si="37"/>
        <v>0</v>
      </c>
      <c r="G45" s="29"/>
      <c r="H45" s="9">
        <f t="shared" si="38"/>
        <v>0</v>
      </c>
      <c r="I45" s="8"/>
      <c r="J45" s="9">
        <f t="shared" si="39"/>
        <v>0</v>
      </c>
      <c r="K45" s="7"/>
      <c r="L45" s="9">
        <f t="shared" si="40"/>
        <v>0</v>
      </c>
      <c r="M45" s="8"/>
      <c r="N45" s="9">
        <f t="shared" si="41"/>
        <v>0</v>
      </c>
      <c r="O45" s="7"/>
      <c r="P45" s="9">
        <f t="shared" si="42"/>
        <v>0</v>
      </c>
      <c r="Q45" s="8"/>
      <c r="R45" s="9">
        <f t="shared" si="43"/>
        <v>0</v>
      </c>
      <c r="S45" s="7"/>
      <c r="T45" s="9">
        <f t="shared" si="44"/>
        <v>0</v>
      </c>
      <c r="U45" s="8"/>
      <c r="V45" s="9">
        <f t="shared" si="45"/>
        <v>0</v>
      </c>
      <c r="W45" s="7"/>
      <c r="X45" s="9">
        <f t="shared" si="46"/>
        <v>0</v>
      </c>
      <c r="Y45" s="8"/>
      <c r="Z45" s="9">
        <f t="shared" si="47"/>
        <v>0</v>
      </c>
      <c r="AA45" s="7"/>
      <c r="AB45" s="9">
        <f t="shared" si="48"/>
        <v>0</v>
      </c>
      <c r="AC45" s="8"/>
      <c r="AD45" s="9">
        <f t="shared" si="49"/>
        <v>0</v>
      </c>
      <c r="AE45" s="7"/>
      <c r="AF45" s="9">
        <f t="shared" si="50"/>
        <v>0</v>
      </c>
      <c r="AG45" s="8"/>
      <c r="AH45" s="9">
        <f t="shared" si="51"/>
        <v>0</v>
      </c>
      <c r="AI45" s="7"/>
      <c r="AJ45" s="9">
        <f t="shared" si="52"/>
        <v>0</v>
      </c>
      <c r="AK45" s="8"/>
      <c r="AL45" s="9">
        <f t="shared" si="53"/>
        <v>0</v>
      </c>
    </row>
    <row r="46" spans="3:45" ht="15.75" x14ac:dyDescent="0.25">
      <c r="E46" s="5"/>
      <c r="F46" s="7">
        <f t="shared" si="37"/>
        <v>0</v>
      </c>
      <c r="G46" s="29"/>
      <c r="H46" s="9">
        <f t="shared" si="38"/>
        <v>0</v>
      </c>
      <c r="I46" s="8"/>
      <c r="J46" s="9">
        <f t="shared" si="39"/>
        <v>0</v>
      </c>
      <c r="K46" s="7"/>
      <c r="L46" s="9">
        <f t="shared" si="40"/>
        <v>0</v>
      </c>
      <c r="M46" s="7"/>
      <c r="N46" s="9">
        <f t="shared" si="41"/>
        <v>0</v>
      </c>
      <c r="O46" s="7"/>
      <c r="P46" s="9">
        <f t="shared" si="42"/>
        <v>0</v>
      </c>
      <c r="Q46" s="8"/>
      <c r="R46" s="9">
        <f t="shared" si="43"/>
        <v>0</v>
      </c>
      <c r="S46" s="7"/>
      <c r="T46" s="9">
        <f t="shared" si="44"/>
        <v>0</v>
      </c>
      <c r="U46" s="8"/>
      <c r="V46" s="9">
        <f t="shared" si="45"/>
        <v>0</v>
      </c>
      <c r="W46" s="7"/>
      <c r="X46" s="9">
        <f t="shared" si="46"/>
        <v>0</v>
      </c>
      <c r="Y46" s="8"/>
      <c r="Z46" s="9">
        <f t="shared" si="47"/>
        <v>0</v>
      </c>
      <c r="AA46" s="7"/>
      <c r="AB46" s="9">
        <f t="shared" si="48"/>
        <v>0</v>
      </c>
      <c r="AC46" s="8"/>
      <c r="AD46" s="9">
        <f t="shared" si="49"/>
        <v>0</v>
      </c>
      <c r="AE46" s="7"/>
      <c r="AF46" s="9">
        <f t="shared" si="50"/>
        <v>0</v>
      </c>
      <c r="AG46" s="8"/>
      <c r="AH46" s="9">
        <f t="shared" si="51"/>
        <v>0</v>
      </c>
      <c r="AI46" s="7"/>
      <c r="AJ46" s="9">
        <f t="shared" si="52"/>
        <v>0</v>
      </c>
      <c r="AK46" s="8"/>
      <c r="AL46" s="9">
        <f t="shared" si="53"/>
        <v>0</v>
      </c>
    </row>
    <row r="47" spans="3:45" ht="15.75" x14ac:dyDescent="0.25">
      <c r="E47" s="5"/>
      <c r="F47" s="7">
        <f t="shared" si="37"/>
        <v>0</v>
      </c>
      <c r="G47" s="29"/>
      <c r="H47" s="9">
        <f t="shared" si="38"/>
        <v>0</v>
      </c>
      <c r="I47" s="8"/>
      <c r="J47" s="9">
        <f t="shared" si="39"/>
        <v>0</v>
      </c>
      <c r="K47" s="7"/>
      <c r="L47" s="9">
        <f t="shared" si="40"/>
        <v>0</v>
      </c>
      <c r="M47" s="8"/>
      <c r="N47" s="9">
        <f t="shared" si="41"/>
        <v>0</v>
      </c>
      <c r="O47" s="7"/>
      <c r="P47" s="9">
        <f t="shared" si="42"/>
        <v>0</v>
      </c>
      <c r="Q47" s="8"/>
      <c r="R47" s="9">
        <f t="shared" si="43"/>
        <v>0</v>
      </c>
      <c r="S47" s="7"/>
      <c r="T47" s="9">
        <f t="shared" si="44"/>
        <v>0</v>
      </c>
      <c r="U47" s="8"/>
      <c r="V47" s="9">
        <f t="shared" si="45"/>
        <v>0</v>
      </c>
      <c r="W47" s="7"/>
      <c r="X47" s="9">
        <f t="shared" si="46"/>
        <v>0</v>
      </c>
      <c r="Y47" s="8"/>
      <c r="Z47" s="9">
        <f t="shared" si="47"/>
        <v>0</v>
      </c>
      <c r="AA47" s="7"/>
      <c r="AB47" s="9">
        <f t="shared" si="48"/>
        <v>0</v>
      </c>
      <c r="AC47" s="8"/>
      <c r="AD47" s="9">
        <f t="shared" si="49"/>
        <v>0</v>
      </c>
      <c r="AE47" s="7"/>
      <c r="AF47" s="9">
        <f t="shared" si="50"/>
        <v>0</v>
      </c>
      <c r="AG47" s="8"/>
      <c r="AH47" s="9">
        <f t="shared" si="51"/>
        <v>0</v>
      </c>
      <c r="AI47" s="7"/>
      <c r="AJ47" s="9">
        <f t="shared" si="52"/>
        <v>0</v>
      </c>
      <c r="AK47" s="8"/>
      <c r="AL47" s="9">
        <f t="shared" si="53"/>
        <v>0</v>
      </c>
    </row>
    <row r="48" spans="3:45" ht="15.75" x14ac:dyDescent="0.25">
      <c r="E48" s="5"/>
      <c r="F48" s="7">
        <f t="shared" si="37"/>
        <v>0</v>
      </c>
      <c r="G48" s="8"/>
      <c r="H48" s="9">
        <f t="shared" si="38"/>
        <v>0</v>
      </c>
      <c r="I48" s="8"/>
      <c r="J48" s="9">
        <f t="shared" si="39"/>
        <v>0</v>
      </c>
      <c r="K48" s="7"/>
      <c r="L48" s="9">
        <f t="shared" si="40"/>
        <v>0</v>
      </c>
      <c r="M48" s="29"/>
      <c r="N48" s="9">
        <f t="shared" si="41"/>
        <v>0</v>
      </c>
      <c r="O48" s="7"/>
      <c r="P48" s="9">
        <f t="shared" si="42"/>
        <v>0</v>
      </c>
      <c r="Q48" s="8"/>
      <c r="R48" s="9">
        <f t="shared" si="43"/>
        <v>0</v>
      </c>
      <c r="S48" s="7"/>
      <c r="T48" s="9">
        <f t="shared" si="44"/>
        <v>0</v>
      </c>
      <c r="U48" s="8"/>
      <c r="V48" s="9">
        <f t="shared" si="45"/>
        <v>0</v>
      </c>
      <c r="W48" s="7"/>
      <c r="X48" s="9">
        <f t="shared" si="46"/>
        <v>0</v>
      </c>
      <c r="Y48" s="8"/>
      <c r="Z48" s="9">
        <f t="shared" si="47"/>
        <v>0</v>
      </c>
      <c r="AA48" s="7"/>
      <c r="AB48" s="9">
        <f t="shared" si="48"/>
        <v>0</v>
      </c>
      <c r="AC48" s="8"/>
      <c r="AD48" s="9">
        <f t="shared" si="49"/>
        <v>0</v>
      </c>
      <c r="AE48" s="7"/>
      <c r="AF48" s="9">
        <f t="shared" si="50"/>
        <v>0</v>
      </c>
      <c r="AG48" s="8"/>
      <c r="AH48" s="9">
        <f t="shared" si="51"/>
        <v>0</v>
      </c>
      <c r="AI48" s="7"/>
      <c r="AJ48" s="9">
        <f t="shared" si="52"/>
        <v>0</v>
      </c>
      <c r="AK48" s="8"/>
      <c r="AL48" s="9">
        <f t="shared" si="53"/>
        <v>0</v>
      </c>
    </row>
    <row r="49" spans="5:38" ht="15.75" x14ac:dyDescent="0.25">
      <c r="E49" s="5"/>
      <c r="F49" s="7">
        <f t="shared" si="37"/>
        <v>0</v>
      </c>
      <c r="G49" s="8"/>
      <c r="H49" s="9">
        <f t="shared" si="38"/>
        <v>0</v>
      </c>
      <c r="I49" s="8"/>
      <c r="J49" s="9">
        <f t="shared" si="39"/>
        <v>0</v>
      </c>
      <c r="K49" s="7"/>
      <c r="L49" s="9">
        <f t="shared" si="40"/>
        <v>0</v>
      </c>
      <c r="M49" s="29"/>
      <c r="N49" s="9">
        <f t="shared" si="41"/>
        <v>0</v>
      </c>
      <c r="O49" s="7"/>
      <c r="P49" s="9">
        <f t="shared" si="42"/>
        <v>0</v>
      </c>
      <c r="Q49" s="8"/>
      <c r="R49" s="9">
        <f t="shared" si="43"/>
        <v>0</v>
      </c>
      <c r="S49" s="7"/>
      <c r="T49" s="9">
        <f t="shared" si="44"/>
        <v>0</v>
      </c>
      <c r="U49" s="8"/>
      <c r="V49" s="9">
        <f t="shared" si="45"/>
        <v>0</v>
      </c>
      <c r="W49" s="7"/>
      <c r="X49" s="9">
        <f t="shared" si="46"/>
        <v>0</v>
      </c>
      <c r="Y49" s="8"/>
      <c r="Z49" s="9">
        <f t="shared" si="47"/>
        <v>0</v>
      </c>
      <c r="AA49" s="7"/>
      <c r="AB49" s="9">
        <f t="shared" si="48"/>
        <v>0</v>
      </c>
      <c r="AC49" s="8"/>
      <c r="AD49" s="9">
        <f t="shared" si="49"/>
        <v>0</v>
      </c>
      <c r="AE49" s="7"/>
      <c r="AF49" s="9">
        <f t="shared" si="50"/>
        <v>0</v>
      </c>
      <c r="AG49" s="8"/>
      <c r="AH49" s="9">
        <f t="shared" si="51"/>
        <v>0</v>
      </c>
      <c r="AI49" s="7"/>
      <c r="AJ49" s="9">
        <f t="shared" si="52"/>
        <v>0</v>
      </c>
      <c r="AK49" s="8"/>
      <c r="AL49" s="9">
        <f t="shared" si="53"/>
        <v>0</v>
      </c>
    </row>
    <row r="50" spans="5:38" ht="15.75" x14ac:dyDescent="0.25">
      <c r="E50" s="5"/>
      <c r="F50" s="7">
        <f t="shared" si="37"/>
        <v>0</v>
      </c>
      <c r="G50" s="8"/>
      <c r="H50" s="9">
        <f t="shared" si="38"/>
        <v>0</v>
      </c>
      <c r="I50" s="8"/>
      <c r="J50" s="9">
        <f t="shared" si="39"/>
        <v>0</v>
      </c>
      <c r="K50" s="7"/>
      <c r="L50" s="9">
        <f t="shared" si="40"/>
        <v>0</v>
      </c>
      <c r="M50" s="8"/>
      <c r="N50" s="9">
        <f t="shared" si="41"/>
        <v>0</v>
      </c>
      <c r="O50" s="7"/>
      <c r="P50" s="9">
        <f t="shared" si="42"/>
        <v>0</v>
      </c>
      <c r="Q50" s="8"/>
      <c r="R50" s="9">
        <f t="shared" si="43"/>
        <v>0</v>
      </c>
      <c r="S50" s="7"/>
      <c r="T50" s="9">
        <f t="shared" si="44"/>
        <v>0</v>
      </c>
      <c r="U50" s="8"/>
      <c r="V50" s="9">
        <f t="shared" si="45"/>
        <v>0</v>
      </c>
      <c r="W50" s="7"/>
      <c r="X50" s="9">
        <f t="shared" si="46"/>
        <v>0</v>
      </c>
      <c r="Y50" s="8"/>
      <c r="Z50" s="9">
        <f t="shared" si="47"/>
        <v>0</v>
      </c>
      <c r="AA50" s="7"/>
      <c r="AB50" s="9">
        <f t="shared" si="48"/>
        <v>0</v>
      </c>
      <c r="AC50" s="8"/>
      <c r="AD50" s="9">
        <f t="shared" si="49"/>
        <v>0</v>
      </c>
      <c r="AE50" s="7"/>
      <c r="AF50" s="9">
        <f t="shared" si="50"/>
        <v>0</v>
      </c>
      <c r="AG50" s="8"/>
      <c r="AH50" s="9">
        <f t="shared" si="51"/>
        <v>0</v>
      </c>
      <c r="AI50" s="7"/>
      <c r="AJ50" s="9">
        <f t="shared" si="52"/>
        <v>0</v>
      </c>
      <c r="AK50" s="8"/>
      <c r="AL50" s="9">
        <f t="shared" si="53"/>
        <v>0</v>
      </c>
    </row>
    <row r="51" spans="5:38" ht="15.75" x14ac:dyDescent="0.25">
      <c r="E51" s="5"/>
      <c r="F51" s="7">
        <f t="shared" si="37"/>
        <v>0</v>
      </c>
      <c r="G51" s="8"/>
      <c r="H51" s="9">
        <f t="shared" si="38"/>
        <v>0</v>
      </c>
      <c r="I51" s="8"/>
      <c r="J51" s="9">
        <f t="shared" si="39"/>
        <v>0</v>
      </c>
      <c r="K51" s="7"/>
      <c r="L51" s="9">
        <f t="shared" si="40"/>
        <v>0</v>
      </c>
      <c r="M51" s="29"/>
      <c r="N51" s="9">
        <f t="shared" si="41"/>
        <v>0</v>
      </c>
      <c r="O51" s="7"/>
      <c r="P51" s="9">
        <f t="shared" si="42"/>
        <v>0</v>
      </c>
      <c r="Q51" s="8"/>
      <c r="R51" s="9">
        <f t="shared" si="43"/>
        <v>0</v>
      </c>
      <c r="S51" s="7"/>
      <c r="T51" s="9">
        <f t="shared" si="44"/>
        <v>0</v>
      </c>
      <c r="U51" s="8"/>
      <c r="V51" s="9">
        <f t="shared" si="45"/>
        <v>0</v>
      </c>
      <c r="W51" s="7"/>
      <c r="X51" s="9">
        <f t="shared" si="46"/>
        <v>0</v>
      </c>
      <c r="Y51" s="8"/>
      <c r="Z51" s="9">
        <f t="shared" si="47"/>
        <v>0</v>
      </c>
      <c r="AA51" s="7"/>
      <c r="AB51" s="9">
        <f t="shared" si="48"/>
        <v>0</v>
      </c>
      <c r="AC51" s="8"/>
      <c r="AD51" s="9">
        <f t="shared" si="49"/>
        <v>0</v>
      </c>
      <c r="AE51" s="7"/>
      <c r="AF51" s="9">
        <f t="shared" si="50"/>
        <v>0</v>
      </c>
      <c r="AG51" s="8"/>
      <c r="AH51" s="9">
        <f t="shared" si="51"/>
        <v>0</v>
      </c>
      <c r="AI51" s="7"/>
      <c r="AJ51" s="9">
        <f t="shared" si="52"/>
        <v>0</v>
      </c>
      <c r="AK51" s="8"/>
      <c r="AL51" s="9">
        <f t="shared" si="53"/>
        <v>0</v>
      </c>
    </row>
    <row r="52" spans="5:38" ht="15.75" x14ac:dyDescent="0.25">
      <c r="E52" s="5"/>
      <c r="F52" s="7">
        <f t="shared" si="37"/>
        <v>0</v>
      </c>
      <c r="G52" s="8"/>
      <c r="H52" s="9">
        <f t="shared" si="38"/>
        <v>0</v>
      </c>
      <c r="I52" s="8"/>
      <c r="J52" s="9">
        <f t="shared" si="39"/>
        <v>0</v>
      </c>
      <c r="K52" s="7"/>
      <c r="L52" s="9">
        <f t="shared" si="40"/>
        <v>0</v>
      </c>
      <c r="M52" s="29"/>
      <c r="N52" s="9">
        <f t="shared" si="41"/>
        <v>0</v>
      </c>
      <c r="O52" s="7"/>
      <c r="P52" s="9">
        <f t="shared" si="42"/>
        <v>0</v>
      </c>
      <c r="Q52" s="8"/>
      <c r="R52" s="9">
        <f t="shared" si="43"/>
        <v>0</v>
      </c>
      <c r="S52" s="7"/>
      <c r="T52" s="9">
        <f t="shared" si="44"/>
        <v>0</v>
      </c>
      <c r="U52" s="8"/>
      <c r="V52" s="9">
        <f t="shared" si="45"/>
        <v>0</v>
      </c>
      <c r="W52" s="7"/>
      <c r="X52" s="9">
        <f t="shared" si="46"/>
        <v>0</v>
      </c>
      <c r="Y52" s="8"/>
      <c r="Z52" s="9">
        <f t="shared" si="47"/>
        <v>0</v>
      </c>
      <c r="AA52" s="7"/>
      <c r="AB52" s="9">
        <f t="shared" si="48"/>
        <v>0</v>
      </c>
      <c r="AC52" s="8"/>
      <c r="AD52" s="9">
        <f t="shared" si="49"/>
        <v>0</v>
      </c>
      <c r="AE52" s="7"/>
      <c r="AF52" s="9">
        <f t="shared" si="50"/>
        <v>0</v>
      </c>
      <c r="AG52" s="8"/>
      <c r="AH52" s="9">
        <f t="shared" si="51"/>
        <v>0</v>
      </c>
      <c r="AI52" s="7"/>
      <c r="AJ52" s="9">
        <f t="shared" si="52"/>
        <v>0</v>
      </c>
      <c r="AK52" s="8"/>
      <c r="AL52" s="9">
        <f t="shared" si="53"/>
        <v>0</v>
      </c>
    </row>
    <row r="53" spans="5:38" ht="15.75" x14ac:dyDescent="0.25">
      <c r="E53" s="5"/>
      <c r="F53" s="7">
        <f t="shared" si="37"/>
        <v>0</v>
      </c>
      <c r="G53" s="8"/>
      <c r="H53" s="9">
        <f t="shared" si="38"/>
        <v>0</v>
      </c>
      <c r="I53" s="8"/>
      <c r="J53" s="9">
        <f t="shared" si="39"/>
        <v>0</v>
      </c>
      <c r="K53" s="7"/>
      <c r="L53" s="9">
        <f t="shared" si="40"/>
        <v>0</v>
      </c>
      <c r="M53" s="29"/>
      <c r="N53" s="9">
        <f t="shared" si="41"/>
        <v>0</v>
      </c>
      <c r="O53" s="7"/>
      <c r="P53" s="9">
        <f t="shared" si="42"/>
        <v>0</v>
      </c>
      <c r="Q53" s="8"/>
      <c r="R53" s="9">
        <f t="shared" si="43"/>
        <v>0</v>
      </c>
      <c r="S53" s="7"/>
      <c r="T53" s="9">
        <f t="shared" si="44"/>
        <v>0</v>
      </c>
      <c r="U53" s="8"/>
      <c r="V53" s="9">
        <f t="shared" si="45"/>
        <v>0</v>
      </c>
      <c r="W53" s="7"/>
      <c r="X53" s="9">
        <f t="shared" si="46"/>
        <v>0</v>
      </c>
      <c r="Y53" s="8"/>
      <c r="Z53" s="9">
        <f t="shared" si="47"/>
        <v>0</v>
      </c>
      <c r="AA53" s="7"/>
      <c r="AB53" s="9">
        <f t="shared" si="48"/>
        <v>0</v>
      </c>
      <c r="AC53" s="8"/>
      <c r="AD53" s="9">
        <f t="shared" si="49"/>
        <v>0</v>
      </c>
      <c r="AE53" s="7"/>
      <c r="AF53" s="9">
        <f t="shared" si="50"/>
        <v>0</v>
      </c>
      <c r="AG53" s="8"/>
      <c r="AH53" s="9">
        <f t="shared" si="51"/>
        <v>0</v>
      </c>
      <c r="AI53" s="7"/>
      <c r="AJ53" s="9">
        <f t="shared" si="52"/>
        <v>0</v>
      </c>
      <c r="AK53" s="8"/>
      <c r="AL53" s="9">
        <f t="shared" si="53"/>
        <v>0</v>
      </c>
    </row>
    <row r="54" spans="5:38" ht="15.75" x14ac:dyDescent="0.25">
      <c r="E54" s="5"/>
      <c r="F54" s="7">
        <f t="shared" si="37"/>
        <v>0</v>
      </c>
      <c r="G54" s="29"/>
      <c r="H54" s="9">
        <f t="shared" si="38"/>
        <v>0</v>
      </c>
      <c r="I54" s="8"/>
      <c r="J54" s="9">
        <f t="shared" si="39"/>
        <v>0</v>
      </c>
      <c r="K54" s="7"/>
      <c r="L54" s="9">
        <f t="shared" si="40"/>
        <v>0</v>
      </c>
      <c r="M54" s="8"/>
      <c r="N54" s="9">
        <f t="shared" si="41"/>
        <v>0</v>
      </c>
      <c r="O54" s="7"/>
      <c r="P54" s="9">
        <f t="shared" si="42"/>
        <v>0</v>
      </c>
      <c r="Q54" s="8"/>
      <c r="R54" s="9">
        <f t="shared" si="43"/>
        <v>0</v>
      </c>
      <c r="S54" s="7"/>
      <c r="T54" s="9">
        <f t="shared" si="44"/>
        <v>0</v>
      </c>
      <c r="U54" s="8"/>
      <c r="V54" s="9">
        <f t="shared" si="45"/>
        <v>0</v>
      </c>
      <c r="W54" s="7"/>
      <c r="X54" s="9">
        <f t="shared" si="46"/>
        <v>0</v>
      </c>
      <c r="Y54" s="8"/>
      <c r="Z54" s="9">
        <f t="shared" si="47"/>
        <v>0</v>
      </c>
      <c r="AA54" s="7"/>
      <c r="AB54" s="9">
        <f t="shared" si="48"/>
        <v>0</v>
      </c>
      <c r="AC54" s="8"/>
      <c r="AD54" s="9">
        <f t="shared" si="49"/>
        <v>0</v>
      </c>
      <c r="AE54" s="7"/>
      <c r="AF54" s="9">
        <f t="shared" si="50"/>
        <v>0</v>
      </c>
      <c r="AG54" s="8"/>
      <c r="AH54" s="9">
        <f t="shared" si="51"/>
        <v>0</v>
      </c>
      <c r="AI54" s="7"/>
      <c r="AJ54" s="9">
        <f t="shared" si="52"/>
        <v>0</v>
      </c>
      <c r="AK54" s="8"/>
      <c r="AL54" s="9">
        <f t="shared" si="53"/>
        <v>0</v>
      </c>
    </row>
    <row r="55" spans="5:38" ht="15.75" x14ac:dyDescent="0.25">
      <c r="E55" s="5"/>
      <c r="F55" s="7">
        <f t="shared" si="37"/>
        <v>0</v>
      </c>
      <c r="G55" s="29"/>
      <c r="H55" s="9">
        <f t="shared" si="38"/>
        <v>0</v>
      </c>
      <c r="I55" s="8"/>
      <c r="J55" s="9">
        <f t="shared" si="39"/>
        <v>0</v>
      </c>
      <c r="K55" s="7"/>
      <c r="L55" s="9">
        <f t="shared" si="40"/>
        <v>0</v>
      </c>
      <c r="M55" s="8"/>
      <c r="N55" s="9">
        <f t="shared" si="41"/>
        <v>0</v>
      </c>
      <c r="O55" s="7"/>
      <c r="P55" s="9">
        <f t="shared" si="42"/>
        <v>0</v>
      </c>
      <c r="Q55" s="8"/>
      <c r="R55" s="9">
        <f t="shared" si="43"/>
        <v>0</v>
      </c>
      <c r="S55" s="7"/>
      <c r="T55" s="9">
        <f t="shared" si="44"/>
        <v>0</v>
      </c>
      <c r="U55" s="8"/>
      <c r="V55" s="9">
        <f t="shared" si="45"/>
        <v>0</v>
      </c>
      <c r="W55" s="7"/>
      <c r="X55" s="9">
        <f t="shared" si="46"/>
        <v>0</v>
      </c>
      <c r="Y55" s="8"/>
      <c r="Z55" s="9">
        <f t="shared" si="47"/>
        <v>0</v>
      </c>
      <c r="AA55" s="7"/>
      <c r="AB55" s="9">
        <f t="shared" si="48"/>
        <v>0</v>
      </c>
      <c r="AC55" s="8"/>
      <c r="AD55" s="9">
        <f t="shared" si="49"/>
        <v>0</v>
      </c>
      <c r="AE55" s="7"/>
      <c r="AF55" s="9">
        <f t="shared" si="50"/>
        <v>0</v>
      </c>
      <c r="AG55" s="8"/>
      <c r="AH55" s="9">
        <f t="shared" si="51"/>
        <v>0</v>
      </c>
      <c r="AI55" s="7"/>
      <c r="AJ55" s="9">
        <f t="shared" si="52"/>
        <v>0</v>
      </c>
      <c r="AK55" s="8"/>
      <c r="AL55" s="9">
        <f t="shared" si="53"/>
        <v>0</v>
      </c>
    </row>
    <row r="56" spans="5:38" ht="15.75" x14ac:dyDescent="0.25">
      <c r="E56" s="5"/>
      <c r="F56" s="7">
        <f t="shared" si="37"/>
        <v>0</v>
      </c>
      <c r="G56" s="29"/>
      <c r="H56" s="9">
        <f t="shared" si="38"/>
        <v>0</v>
      </c>
      <c r="I56" s="8"/>
      <c r="J56" s="9">
        <f t="shared" si="39"/>
        <v>0</v>
      </c>
      <c r="K56" s="7"/>
      <c r="L56" s="9">
        <f t="shared" si="40"/>
        <v>0</v>
      </c>
      <c r="M56" s="8"/>
      <c r="N56" s="9">
        <f t="shared" si="41"/>
        <v>0</v>
      </c>
      <c r="O56" s="7"/>
      <c r="P56" s="9">
        <f t="shared" si="42"/>
        <v>0</v>
      </c>
      <c r="Q56" s="8"/>
      <c r="R56" s="9">
        <f t="shared" si="43"/>
        <v>0</v>
      </c>
      <c r="S56" s="7"/>
      <c r="T56" s="9">
        <f t="shared" si="44"/>
        <v>0</v>
      </c>
      <c r="U56" s="8"/>
      <c r="V56" s="9">
        <f t="shared" si="45"/>
        <v>0</v>
      </c>
      <c r="W56" s="7"/>
      <c r="X56" s="9">
        <f t="shared" si="46"/>
        <v>0</v>
      </c>
      <c r="Y56" s="8"/>
      <c r="Z56" s="9">
        <f t="shared" si="47"/>
        <v>0</v>
      </c>
      <c r="AA56" s="7"/>
      <c r="AB56" s="9">
        <f t="shared" si="48"/>
        <v>0</v>
      </c>
      <c r="AC56" s="8"/>
      <c r="AD56" s="9">
        <f t="shared" si="49"/>
        <v>0</v>
      </c>
      <c r="AE56" s="7"/>
      <c r="AF56" s="9">
        <f t="shared" si="50"/>
        <v>0</v>
      </c>
      <c r="AG56" s="8"/>
      <c r="AH56" s="9">
        <f t="shared" si="51"/>
        <v>0</v>
      </c>
      <c r="AI56" s="7"/>
      <c r="AJ56" s="9">
        <f t="shared" si="52"/>
        <v>0</v>
      </c>
      <c r="AK56" s="8"/>
      <c r="AL56" s="9">
        <f t="shared" si="53"/>
        <v>0</v>
      </c>
    </row>
    <row r="57" spans="5:38" ht="15.75" x14ac:dyDescent="0.25">
      <c r="E57" s="5"/>
      <c r="F57" s="7">
        <f t="shared" si="37"/>
        <v>0</v>
      </c>
      <c r="G57" s="8"/>
      <c r="H57" s="9">
        <f t="shared" si="38"/>
        <v>0</v>
      </c>
      <c r="I57" s="8"/>
      <c r="J57" s="9">
        <f t="shared" si="39"/>
        <v>0</v>
      </c>
      <c r="K57" s="7"/>
      <c r="L57" s="9">
        <f t="shared" si="40"/>
        <v>0</v>
      </c>
      <c r="M57" s="8"/>
      <c r="N57" s="9">
        <f t="shared" si="41"/>
        <v>0</v>
      </c>
      <c r="O57" s="7"/>
      <c r="P57" s="9">
        <f t="shared" si="42"/>
        <v>0</v>
      </c>
      <c r="Q57" s="8"/>
      <c r="R57" s="9">
        <f t="shared" si="43"/>
        <v>0</v>
      </c>
      <c r="S57" s="7"/>
      <c r="T57" s="9">
        <f t="shared" si="44"/>
        <v>0</v>
      </c>
      <c r="U57" s="8"/>
      <c r="V57" s="9">
        <f t="shared" si="45"/>
        <v>0</v>
      </c>
      <c r="W57" s="7"/>
      <c r="X57" s="9">
        <f t="shared" si="46"/>
        <v>0</v>
      </c>
      <c r="Y57" s="8"/>
      <c r="Z57" s="9">
        <f t="shared" si="47"/>
        <v>0</v>
      </c>
      <c r="AA57" s="7"/>
      <c r="AB57" s="9">
        <f t="shared" si="48"/>
        <v>0</v>
      </c>
      <c r="AC57" s="8"/>
      <c r="AD57" s="9">
        <f t="shared" si="49"/>
        <v>0</v>
      </c>
      <c r="AE57" s="7"/>
      <c r="AF57" s="9">
        <f t="shared" si="50"/>
        <v>0</v>
      </c>
      <c r="AG57" s="8"/>
      <c r="AH57" s="9">
        <f t="shared" si="51"/>
        <v>0</v>
      </c>
      <c r="AI57" s="7"/>
      <c r="AJ57" s="9">
        <f t="shared" si="52"/>
        <v>0</v>
      </c>
      <c r="AK57" s="8"/>
      <c r="AL57" s="9">
        <f t="shared" si="53"/>
        <v>0</v>
      </c>
    </row>
    <row r="58" spans="5:38" ht="15.75" x14ac:dyDescent="0.25">
      <c r="E58" s="5"/>
      <c r="F58" s="7">
        <f t="shared" si="37"/>
        <v>0</v>
      </c>
      <c r="G58" s="8"/>
      <c r="H58" s="9">
        <f t="shared" si="38"/>
        <v>0</v>
      </c>
      <c r="I58" s="8"/>
      <c r="J58" s="9">
        <f t="shared" si="39"/>
        <v>0</v>
      </c>
      <c r="K58" s="7"/>
      <c r="L58" s="9">
        <f t="shared" si="40"/>
        <v>0</v>
      </c>
      <c r="M58" s="7"/>
      <c r="N58" s="9">
        <f t="shared" si="41"/>
        <v>0</v>
      </c>
      <c r="O58" s="7"/>
      <c r="P58" s="9">
        <f t="shared" si="42"/>
        <v>0</v>
      </c>
      <c r="Q58" s="8"/>
      <c r="R58" s="9">
        <f t="shared" si="43"/>
        <v>0</v>
      </c>
      <c r="S58" s="7"/>
      <c r="T58" s="9">
        <f t="shared" si="44"/>
        <v>0</v>
      </c>
      <c r="U58" s="8"/>
      <c r="V58" s="9">
        <f t="shared" si="45"/>
        <v>0</v>
      </c>
      <c r="W58" s="7"/>
      <c r="X58" s="9">
        <f t="shared" si="46"/>
        <v>0</v>
      </c>
      <c r="Y58" s="8"/>
      <c r="Z58" s="9">
        <f t="shared" si="47"/>
        <v>0</v>
      </c>
      <c r="AA58" s="7"/>
      <c r="AB58" s="9">
        <f t="shared" si="48"/>
        <v>0</v>
      </c>
      <c r="AC58" s="8"/>
      <c r="AD58" s="9">
        <f t="shared" si="49"/>
        <v>0</v>
      </c>
      <c r="AE58" s="7"/>
      <c r="AF58" s="9">
        <f t="shared" si="50"/>
        <v>0</v>
      </c>
      <c r="AG58" s="8"/>
      <c r="AH58" s="9">
        <f t="shared" si="51"/>
        <v>0</v>
      </c>
      <c r="AI58" s="7"/>
      <c r="AJ58" s="9">
        <f t="shared" si="52"/>
        <v>0</v>
      </c>
      <c r="AK58" s="8"/>
      <c r="AL58" s="9">
        <f t="shared" si="53"/>
        <v>0</v>
      </c>
    </row>
    <row r="59" spans="5:38" ht="15.75" x14ac:dyDescent="0.25">
      <c r="E59" s="5"/>
      <c r="F59" s="7">
        <f t="shared" si="37"/>
        <v>0</v>
      </c>
      <c r="G59" s="8"/>
      <c r="H59" s="9">
        <f t="shared" si="38"/>
        <v>0</v>
      </c>
      <c r="I59" s="8"/>
      <c r="J59" s="9">
        <f t="shared" si="39"/>
        <v>0</v>
      </c>
      <c r="K59" s="7"/>
      <c r="L59" s="9">
        <f t="shared" si="40"/>
        <v>0</v>
      </c>
      <c r="M59" s="8"/>
      <c r="N59" s="9">
        <f t="shared" si="41"/>
        <v>0</v>
      </c>
      <c r="O59" s="7"/>
      <c r="P59" s="9">
        <f t="shared" si="42"/>
        <v>0</v>
      </c>
      <c r="Q59" s="8"/>
      <c r="R59" s="9">
        <f t="shared" si="43"/>
        <v>0</v>
      </c>
      <c r="S59" s="7"/>
      <c r="T59" s="9">
        <f t="shared" si="44"/>
        <v>0</v>
      </c>
      <c r="U59" s="8"/>
      <c r="V59" s="9">
        <f t="shared" si="45"/>
        <v>0</v>
      </c>
      <c r="W59" s="7"/>
      <c r="X59" s="9">
        <f t="shared" si="46"/>
        <v>0</v>
      </c>
      <c r="Y59" s="8"/>
      <c r="Z59" s="9">
        <f t="shared" si="47"/>
        <v>0</v>
      </c>
      <c r="AA59" s="7"/>
      <c r="AB59" s="9">
        <f t="shared" si="48"/>
        <v>0</v>
      </c>
      <c r="AC59" s="8"/>
      <c r="AD59" s="9">
        <f t="shared" si="49"/>
        <v>0</v>
      </c>
      <c r="AE59" s="7"/>
      <c r="AF59" s="9">
        <f t="shared" si="50"/>
        <v>0</v>
      </c>
      <c r="AG59" s="8"/>
      <c r="AH59" s="9">
        <f t="shared" si="51"/>
        <v>0</v>
      </c>
      <c r="AI59" s="7"/>
      <c r="AJ59" s="9">
        <f t="shared" si="52"/>
        <v>0</v>
      </c>
      <c r="AK59" s="8"/>
      <c r="AL59" s="9">
        <f t="shared" si="53"/>
        <v>0</v>
      </c>
    </row>
    <row r="60" spans="5:38" ht="15.75" x14ac:dyDescent="0.25">
      <c r="E60" s="5"/>
      <c r="F60" s="7">
        <f t="shared" si="37"/>
        <v>0</v>
      </c>
      <c r="G60" s="8"/>
      <c r="H60" s="9">
        <f t="shared" si="38"/>
        <v>0</v>
      </c>
      <c r="I60" s="8"/>
      <c r="J60" s="9">
        <f t="shared" si="39"/>
        <v>0</v>
      </c>
      <c r="K60" s="7"/>
      <c r="L60" s="9">
        <f t="shared" si="40"/>
        <v>0</v>
      </c>
      <c r="M60" s="8"/>
      <c r="N60" s="9">
        <f t="shared" si="41"/>
        <v>0</v>
      </c>
      <c r="O60" s="7"/>
      <c r="P60" s="9">
        <f t="shared" si="42"/>
        <v>0</v>
      </c>
      <c r="Q60" s="8"/>
      <c r="R60" s="9">
        <f t="shared" si="43"/>
        <v>0</v>
      </c>
      <c r="S60" s="7"/>
      <c r="T60" s="9">
        <f t="shared" si="44"/>
        <v>0</v>
      </c>
      <c r="U60" s="8"/>
      <c r="V60" s="9">
        <f t="shared" si="45"/>
        <v>0</v>
      </c>
      <c r="W60" s="7"/>
      <c r="X60" s="9">
        <f t="shared" si="46"/>
        <v>0</v>
      </c>
      <c r="Y60" s="8"/>
      <c r="Z60" s="9">
        <f t="shared" si="47"/>
        <v>0</v>
      </c>
      <c r="AA60" s="7"/>
      <c r="AB60" s="9">
        <f t="shared" si="48"/>
        <v>0</v>
      </c>
      <c r="AC60" s="8"/>
      <c r="AD60" s="9">
        <f t="shared" si="49"/>
        <v>0</v>
      </c>
      <c r="AE60" s="7"/>
      <c r="AF60" s="9">
        <f t="shared" si="50"/>
        <v>0</v>
      </c>
      <c r="AG60" s="8"/>
      <c r="AH60" s="9">
        <f t="shared" si="51"/>
        <v>0</v>
      </c>
      <c r="AI60" s="7"/>
      <c r="AJ60" s="9">
        <f t="shared" si="52"/>
        <v>0</v>
      </c>
      <c r="AK60" s="8"/>
      <c r="AL60" s="9">
        <f t="shared" si="53"/>
        <v>0</v>
      </c>
    </row>
    <row r="61" spans="5:38" ht="15.75" x14ac:dyDescent="0.25">
      <c r="E61" s="5"/>
      <c r="F61" s="7">
        <f t="shared" si="37"/>
        <v>0</v>
      </c>
      <c r="G61" s="8"/>
      <c r="H61" s="9">
        <f t="shared" si="38"/>
        <v>0</v>
      </c>
      <c r="I61" s="8"/>
      <c r="J61" s="9">
        <f t="shared" si="39"/>
        <v>0</v>
      </c>
      <c r="K61" s="7"/>
      <c r="L61" s="9">
        <f t="shared" si="40"/>
        <v>0</v>
      </c>
      <c r="M61" s="8"/>
      <c r="N61" s="9">
        <f t="shared" si="41"/>
        <v>0</v>
      </c>
      <c r="O61" s="7"/>
      <c r="P61" s="9">
        <f t="shared" si="42"/>
        <v>0</v>
      </c>
      <c r="Q61" s="8"/>
      <c r="R61" s="9">
        <f t="shared" si="43"/>
        <v>0</v>
      </c>
      <c r="S61" s="7"/>
      <c r="T61" s="9">
        <f t="shared" si="44"/>
        <v>0</v>
      </c>
      <c r="U61" s="8"/>
      <c r="V61" s="9">
        <f t="shared" si="45"/>
        <v>0</v>
      </c>
      <c r="W61" s="7"/>
      <c r="X61" s="9">
        <f t="shared" si="46"/>
        <v>0</v>
      </c>
      <c r="Y61" s="8"/>
      <c r="Z61" s="9">
        <f t="shared" si="47"/>
        <v>0</v>
      </c>
      <c r="AA61" s="7"/>
      <c r="AB61" s="9">
        <f t="shared" si="48"/>
        <v>0</v>
      </c>
      <c r="AC61" s="8"/>
      <c r="AD61" s="9">
        <f t="shared" si="49"/>
        <v>0</v>
      </c>
      <c r="AE61" s="7"/>
      <c r="AF61" s="9">
        <f t="shared" si="50"/>
        <v>0</v>
      </c>
      <c r="AG61" s="8"/>
      <c r="AH61" s="9">
        <f t="shared" si="51"/>
        <v>0</v>
      </c>
      <c r="AI61" s="7"/>
      <c r="AJ61" s="9">
        <f t="shared" si="52"/>
        <v>0</v>
      </c>
      <c r="AK61" s="8"/>
      <c r="AL61" s="9">
        <f t="shared" si="53"/>
        <v>0</v>
      </c>
    </row>
    <row r="62" spans="5:38" ht="15.75" x14ac:dyDescent="0.25">
      <c r="E62" s="5"/>
      <c r="F62" s="7">
        <f t="shared" si="37"/>
        <v>0</v>
      </c>
      <c r="G62" s="7"/>
      <c r="H62" s="9">
        <f t="shared" si="38"/>
        <v>0</v>
      </c>
      <c r="I62" s="8"/>
      <c r="J62" s="9">
        <f t="shared" si="39"/>
        <v>0</v>
      </c>
      <c r="K62" s="7"/>
      <c r="L62" s="9">
        <f t="shared" si="40"/>
        <v>0</v>
      </c>
      <c r="M62" s="8"/>
      <c r="N62" s="9">
        <f t="shared" si="41"/>
        <v>0</v>
      </c>
      <c r="O62" s="7"/>
      <c r="P62" s="9">
        <f t="shared" si="42"/>
        <v>0</v>
      </c>
      <c r="Q62" s="8"/>
      <c r="R62" s="9">
        <f t="shared" si="43"/>
        <v>0</v>
      </c>
      <c r="S62" s="7"/>
      <c r="T62" s="9">
        <f t="shared" si="44"/>
        <v>0</v>
      </c>
      <c r="U62" s="8"/>
      <c r="V62" s="9">
        <f t="shared" si="45"/>
        <v>0</v>
      </c>
      <c r="W62" s="7"/>
      <c r="X62" s="9">
        <f t="shared" si="46"/>
        <v>0</v>
      </c>
      <c r="Y62" s="8"/>
      <c r="Z62" s="9">
        <f t="shared" si="47"/>
        <v>0</v>
      </c>
      <c r="AA62" s="7"/>
      <c r="AB62" s="9">
        <f t="shared" si="48"/>
        <v>0</v>
      </c>
      <c r="AC62" s="8"/>
      <c r="AD62" s="9">
        <f t="shared" si="49"/>
        <v>0</v>
      </c>
      <c r="AE62" s="7"/>
      <c r="AF62" s="9">
        <f t="shared" si="50"/>
        <v>0</v>
      </c>
      <c r="AG62" s="8"/>
      <c r="AH62" s="9">
        <f t="shared" si="51"/>
        <v>0</v>
      </c>
      <c r="AI62" s="7"/>
      <c r="AJ62" s="9">
        <f t="shared" si="52"/>
        <v>0</v>
      </c>
      <c r="AK62" s="8"/>
      <c r="AL62" s="9">
        <f t="shared" si="53"/>
        <v>0</v>
      </c>
    </row>
    <row r="63" spans="5:38" ht="15.75" x14ac:dyDescent="0.25">
      <c r="E63" s="5"/>
      <c r="F63" s="7">
        <f t="shared" si="37"/>
        <v>0</v>
      </c>
      <c r="G63" s="7"/>
      <c r="H63" s="9">
        <f t="shared" si="38"/>
        <v>0</v>
      </c>
      <c r="I63" s="8"/>
      <c r="J63" s="9">
        <f t="shared" si="39"/>
        <v>0</v>
      </c>
      <c r="K63" s="7"/>
      <c r="L63" s="9">
        <f t="shared" si="40"/>
        <v>0</v>
      </c>
      <c r="M63" s="8"/>
      <c r="N63" s="9">
        <f t="shared" si="41"/>
        <v>0</v>
      </c>
      <c r="O63" s="7"/>
      <c r="P63" s="9">
        <f t="shared" si="42"/>
        <v>0</v>
      </c>
      <c r="Q63" s="8"/>
      <c r="R63" s="9">
        <f t="shared" si="43"/>
        <v>0</v>
      </c>
      <c r="S63" s="7"/>
      <c r="T63" s="9">
        <f t="shared" si="44"/>
        <v>0</v>
      </c>
      <c r="U63" s="8"/>
      <c r="V63" s="9">
        <f t="shared" si="45"/>
        <v>0</v>
      </c>
      <c r="W63" s="7"/>
      <c r="X63" s="9">
        <f t="shared" si="46"/>
        <v>0</v>
      </c>
      <c r="Y63" s="8"/>
      <c r="Z63" s="9">
        <f t="shared" si="47"/>
        <v>0</v>
      </c>
      <c r="AA63" s="7"/>
      <c r="AB63" s="9">
        <f t="shared" si="48"/>
        <v>0</v>
      </c>
      <c r="AC63" s="8"/>
      <c r="AD63" s="9">
        <f t="shared" si="49"/>
        <v>0</v>
      </c>
      <c r="AE63" s="7"/>
      <c r="AF63" s="9">
        <f t="shared" si="50"/>
        <v>0</v>
      </c>
      <c r="AG63" s="8"/>
      <c r="AH63" s="9">
        <f t="shared" si="51"/>
        <v>0</v>
      </c>
      <c r="AI63" s="7"/>
      <c r="AJ63" s="9">
        <f t="shared" si="52"/>
        <v>0</v>
      </c>
      <c r="AK63" s="8"/>
      <c r="AL63" s="9">
        <f t="shared" si="53"/>
        <v>0</v>
      </c>
    </row>
    <row r="64" spans="5:38" ht="15.75" x14ac:dyDescent="0.25">
      <c r="E64" s="5"/>
      <c r="F64" s="7">
        <f t="shared" si="37"/>
        <v>0</v>
      </c>
      <c r="G64" s="7"/>
      <c r="H64" s="9">
        <f t="shared" si="38"/>
        <v>0</v>
      </c>
      <c r="I64" s="8"/>
      <c r="J64" s="9">
        <f t="shared" si="39"/>
        <v>0</v>
      </c>
      <c r="K64" s="7"/>
      <c r="L64" s="9">
        <f t="shared" si="40"/>
        <v>0</v>
      </c>
      <c r="M64" s="8"/>
      <c r="N64" s="9">
        <f t="shared" si="41"/>
        <v>0</v>
      </c>
      <c r="O64" s="7"/>
      <c r="P64" s="9">
        <f t="shared" si="42"/>
        <v>0</v>
      </c>
      <c r="Q64" s="8"/>
      <c r="R64" s="9">
        <f t="shared" si="43"/>
        <v>0</v>
      </c>
      <c r="S64" s="7"/>
      <c r="T64" s="9">
        <f t="shared" si="44"/>
        <v>0</v>
      </c>
      <c r="U64" s="8"/>
      <c r="V64" s="9">
        <f t="shared" si="45"/>
        <v>0</v>
      </c>
      <c r="W64" s="7"/>
      <c r="X64" s="9">
        <f t="shared" si="46"/>
        <v>0</v>
      </c>
      <c r="Y64" s="8"/>
      <c r="Z64" s="9">
        <f t="shared" si="47"/>
        <v>0</v>
      </c>
      <c r="AA64" s="7"/>
      <c r="AB64" s="9">
        <f t="shared" si="48"/>
        <v>0</v>
      </c>
      <c r="AC64" s="8"/>
      <c r="AD64" s="9">
        <f t="shared" si="49"/>
        <v>0</v>
      </c>
      <c r="AE64" s="7"/>
      <c r="AF64" s="9">
        <f t="shared" si="50"/>
        <v>0</v>
      </c>
      <c r="AG64" s="8"/>
      <c r="AH64" s="9">
        <f t="shared" si="51"/>
        <v>0</v>
      </c>
      <c r="AI64" s="7"/>
      <c r="AJ64" s="9">
        <f t="shared" si="52"/>
        <v>0</v>
      </c>
      <c r="AK64" s="8"/>
      <c r="AL64" s="9">
        <f t="shared" si="53"/>
        <v>0</v>
      </c>
    </row>
    <row r="65" spans="5:38" ht="15.75" x14ac:dyDescent="0.25">
      <c r="E65" s="5"/>
      <c r="F65" s="7">
        <f t="shared" si="37"/>
        <v>0</v>
      </c>
      <c r="G65" s="8"/>
      <c r="H65" s="9">
        <f t="shared" si="38"/>
        <v>0</v>
      </c>
      <c r="I65" s="8"/>
      <c r="J65" s="9">
        <f t="shared" si="39"/>
        <v>0</v>
      </c>
      <c r="K65" s="7"/>
      <c r="L65" s="9">
        <f t="shared" si="40"/>
        <v>0</v>
      </c>
      <c r="M65" s="8"/>
      <c r="N65" s="9">
        <f t="shared" si="41"/>
        <v>0</v>
      </c>
      <c r="O65" s="7"/>
      <c r="P65" s="9">
        <f t="shared" si="42"/>
        <v>0</v>
      </c>
      <c r="Q65" s="8"/>
      <c r="R65" s="9">
        <f t="shared" si="43"/>
        <v>0</v>
      </c>
      <c r="S65" s="7"/>
      <c r="T65" s="9">
        <f t="shared" si="44"/>
        <v>0</v>
      </c>
      <c r="U65" s="8"/>
      <c r="V65" s="9">
        <f t="shared" si="45"/>
        <v>0</v>
      </c>
      <c r="W65" s="7"/>
      <c r="X65" s="9">
        <f t="shared" si="46"/>
        <v>0</v>
      </c>
      <c r="Y65" s="8"/>
      <c r="Z65" s="9">
        <f t="shared" si="47"/>
        <v>0</v>
      </c>
      <c r="AA65" s="7"/>
      <c r="AB65" s="9">
        <f t="shared" si="48"/>
        <v>0</v>
      </c>
      <c r="AC65" s="8"/>
      <c r="AD65" s="9">
        <f t="shared" si="49"/>
        <v>0</v>
      </c>
      <c r="AE65" s="7"/>
      <c r="AF65" s="9">
        <f t="shared" si="50"/>
        <v>0</v>
      </c>
      <c r="AG65" s="8"/>
      <c r="AH65" s="9">
        <f t="shared" si="51"/>
        <v>0</v>
      </c>
      <c r="AI65" s="7"/>
      <c r="AJ65" s="9">
        <f t="shared" si="52"/>
        <v>0</v>
      </c>
      <c r="AK65" s="8"/>
      <c r="AL65" s="9">
        <f t="shared" si="53"/>
        <v>0</v>
      </c>
    </row>
    <row r="66" spans="5:38" ht="15.75" x14ac:dyDescent="0.25">
      <c r="E66" s="5"/>
      <c r="F66" s="7">
        <f t="shared" si="37"/>
        <v>0</v>
      </c>
      <c r="G66" s="8"/>
      <c r="H66" s="9">
        <f t="shared" si="38"/>
        <v>0</v>
      </c>
      <c r="I66" s="8"/>
      <c r="J66" s="9">
        <f t="shared" si="39"/>
        <v>0</v>
      </c>
      <c r="K66" s="7"/>
      <c r="L66" s="9">
        <f t="shared" si="40"/>
        <v>0</v>
      </c>
      <c r="M66" s="8"/>
      <c r="N66" s="9">
        <f t="shared" si="41"/>
        <v>0</v>
      </c>
      <c r="O66" s="7"/>
      <c r="P66" s="9">
        <f t="shared" si="42"/>
        <v>0</v>
      </c>
      <c r="Q66" s="8"/>
      <c r="R66" s="9">
        <f t="shared" si="43"/>
        <v>0</v>
      </c>
      <c r="S66" s="7"/>
      <c r="T66" s="9">
        <f t="shared" si="44"/>
        <v>0</v>
      </c>
      <c r="U66" s="8"/>
      <c r="V66" s="9">
        <f t="shared" si="45"/>
        <v>0</v>
      </c>
      <c r="W66" s="7"/>
      <c r="X66" s="9">
        <f t="shared" si="46"/>
        <v>0</v>
      </c>
      <c r="Y66" s="8"/>
      <c r="Z66" s="9">
        <f t="shared" si="47"/>
        <v>0</v>
      </c>
      <c r="AA66" s="7"/>
      <c r="AB66" s="9">
        <f t="shared" si="48"/>
        <v>0</v>
      </c>
      <c r="AC66" s="8"/>
      <c r="AD66" s="9">
        <f t="shared" si="49"/>
        <v>0</v>
      </c>
      <c r="AE66" s="7"/>
      <c r="AF66" s="9">
        <f t="shared" si="50"/>
        <v>0</v>
      </c>
      <c r="AG66" s="8"/>
      <c r="AH66" s="9">
        <f t="shared" si="51"/>
        <v>0</v>
      </c>
      <c r="AI66" s="7"/>
      <c r="AJ66" s="9">
        <f t="shared" si="52"/>
        <v>0</v>
      </c>
      <c r="AK66" s="8"/>
      <c r="AL66" s="9">
        <f t="shared" si="53"/>
        <v>0</v>
      </c>
    </row>
    <row r="67" spans="5:38" ht="15.75" x14ac:dyDescent="0.25">
      <c r="E67" s="5"/>
      <c r="F67" s="7">
        <f t="shared" si="37"/>
        <v>0</v>
      </c>
      <c r="G67" s="8"/>
      <c r="H67" s="9">
        <f t="shared" si="38"/>
        <v>0</v>
      </c>
      <c r="I67" s="8"/>
      <c r="J67" s="9">
        <f t="shared" si="39"/>
        <v>0</v>
      </c>
      <c r="K67" s="7"/>
      <c r="L67" s="9">
        <f t="shared" si="40"/>
        <v>0</v>
      </c>
      <c r="M67" s="8"/>
      <c r="N67" s="9">
        <f t="shared" si="41"/>
        <v>0</v>
      </c>
      <c r="O67" s="7"/>
      <c r="P67" s="9">
        <f t="shared" si="42"/>
        <v>0</v>
      </c>
      <c r="Q67" s="8"/>
      <c r="R67" s="9">
        <f t="shared" si="43"/>
        <v>0</v>
      </c>
      <c r="S67" s="7"/>
      <c r="T67" s="9">
        <f t="shared" si="44"/>
        <v>0</v>
      </c>
      <c r="U67" s="8"/>
      <c r="V67" s="9">
        <f t="shared" si="45"/>
        <v>0</v>
      </c>
      <c r="W67" s="7"/>
      <c r="X67" s="9">
        <f t="shared" si="46"/>
        <v>0</v>
      </c>
      <c r="Y67" s="8"/>
      <c r="Z67" s="9">
        <f t="shared" si="47"/>
        <v>0</v>
      </c>
      <c r="AA67" s="7"/>
      <c r="AB67" s="9">
        <f t="shared" si="48"/>
        <v>0</v>
      </c>
      <c r="AC67" s="8"/>
      <c r="AD67" s="9">
        <f t="shared" si="49"/>
        <v>0</v>
      </c>
      <c r="AE67" s="7"/>
      <c r="AF67" s="9">
        <f t="shared" si="50"/>
        <v>0</v>
      </c>
      <c r="AG67" s="8"/>
      <c r="AH67" s="9">
        <f t="shared" si="51"/>
        <v>0</v>
      </c>
      <c r="AI67" s="7"/>
      <c r="AJ67" s="9">
        <f t="shared" si="52"/>
        <v>0</v>
      </c>
      <c r="AK67" s="8"/>
      <c r="AL67" s="9">
        <f t="shared" si="53"/>
        <v>0</v>
      </c>
    </row>
    <row r="68" spans="5:38" ht="15.75" x14ac:dyDescent="0.25">
      <c r="E68" s="5"/>
      <c r="F68" s="7">
        <f t="shared" si="37"/>
        <v>0</v>
      </c>
      <c r="G68" s="8"/>
      <c r="H68" s="9">
        <f t="shared" ref="H68:H69" si="54">IF(G68="", 0, IF(G68&lt;0.1, -100, IF(G68&lt;0.1, 0, 100 + INT(MIN(G68, 8) * 10))))</f>
        <v>0</v>
      </c>
      <c r="I68" s="8"/>
      <c r="J68" s="9">
        <f t="shared" ref="J68:J69" si="55">IF(I68="", 0, IF(I68&lt;0.1, -100, IF(I68&lt;0.1, 0, 100 + INT(MIN(I68, 8) * 10))))</f>
        <v>0</v>
      </c>
      <c r="K68" s="7"/>
      <c r="L68" s="9">
        <f t="shared" ref="L68:L69" si="56">IF(K68="", 0, IF(K68&lt;0.4, -100, IF(K68&lt;0.5, 0, 100 + INT(MIN(K68, 8) * 10))))</f>
        <v>0</v>
      </c>
      <c r="M68" s="7"/>
      <c r="N68" s="9">
        <f t="shared" ref="N68:N69" si="57">IF(M68="", 0, IF(M68&lt;0.1, -100, IF(M68&lt;0.1, 0, 100 + INT(MIN(M68, 8) * 10))))</f>
        <v>0</v>
      </c>
      <c r="O68" s="7"/>
      <c r="P68" s="9">
        <f t="shared" ref="P68:P69" si="58">IF(O68="", 0, IF(O68&lt;0.4, -100, IF(O68&lt;0.5, 0, 100 + INT(MIN(O68, 8) * 10))))</f>
        <v>0</v>
      </c>
      <c r="Q68" s="8"/>
      <c r="R68" s="9">
        <f t="shared" ref="R68:R69" si="59">IF(Q68="", 0, IF(Q68&lt;0.1, -100, IF(Q68&lt;0.1, 0, 100 + INT(MIN(Q68, 8) * 10))))</f>
        <v>0</v>
      </c>
      <c r="S68" s="7"/>
      <c r="T68" s="9">
        <f t="shared" ref="T68:T69" si="60">IF(S68="", 0, IF(S68&lt;0.4, -100, IF(S68&lt;0.5, 0, 100 + INT(MIN(S68, 8) * 10))))</f>
        <v>0</v>
      </c>
      <c r="U68" s="8"/>
      <c r="V68" s="9">
        <f t="shared" ref="V68:V69" si="61">IF(U68="", 0, IF(U68&lt;0.1, -100, IF(U68&lt;0.1, 0, 100 + INT(MIN(U68, 8) * 10))))</f>
        <v>0</v>
      </c>
      <c r="W68" s="7"/>
      <c r="X68" s="9">
        <f t="shared" ref="X68:X69" si="62">IF(W68="", 0, IF(W68&lt;0.4, -100, IF(W68&lt;0.5, 0, 100 + INT(MIN(W68, 8) * 10))))</f>
        <v>0</v>
      </c>
      <c r="Y68" s="8"/>
      <c r="Z68" s="9">
        <f t="shared" ref="Z68:Z69" si="63">IF(Y68="", 0, IF(Y68&lt;0.4, -100, IF(Y68&lt;0.5, 0, 100 + INT(MIN(Y68, 8) * 10))))</f>
        <v>0</v>
      </c>
      <c r="AA68" s="7"/>
      <c r="AB68" s="9">
        <f t="shared" ref="AB68:AB69" si="64">IF(AA68="", 0, IF(AA68&lt;0.4, -100, IF(AA68&lt;0.5, 0, 100 + INT(MIN(AA68, 8) * 10))))</f>
        <v>0</v>
      </c>
      <c r="AC68" s="8"/>
      <c r="AD68" s="9">
        <f t="shared" ref="AD68:AD69" si="65">IF(AC68="", 0, IF(AC68&lt;0.1, -100, IF(AC68&lt;0.1, 0, 100 + INT(MIN(AC68, 8) * 10))))</f>
        <v>0</v>
      </c>
      <c r="AE68" s="7"/>
      <c r="AF68" s="9">
        <f t="shared" ref="AF68:AF69" si="66">IF(AE68="", 0, IF(AE68&lt;0.4, -100, IF(AE68&lt;0.5, 0, 100 + INT(MIN(AE68, 8) * 10))))</f>
        <v>0</v>
      </c>
      <c r="AG68" s="8"/>
      <c r="AH68" s="9">
        <f t="shared" ref="AH68:AH69" si="67">IF(AG68="", 0, IF(AG68&lt;0.1, -100, IF(AG68&lt;0.1, 0, 100 + INT(MIN(AG68, 8) * 10))))</f>
        <v>0</v>
      </c>
      <c r="AI68" s="7"/>
      <c r="AJ68" s="9">
        <f t="shared" ref="AJ68:AJ69" si="68">IF(AI68="", 0, IF(AI68&lt;0.4, -100, IF(AI68&lt;0.5, 0, 100 + INT(MIN(AI68, 8) * 10))))</f>
        <v>0</v>
      </c>
      <c r="AK68" s="8"/>
      <c r="AL68" s="9">
        <f t="shared" ref="AL68:AL69" si="69">IF(AK68="", 0, IF(AK68&lt;0.1, -100, IF(AK68&lt;0.1, 0, 100 + INT(MIN(AK68, 8) * 10))))</f>
        <v>0</v>
      </c>
    </row>
    <row r="69" spans="5:38" ht="15.75" x14ac:dyDescent="0.25">
      <c r="E69" s="5"/>
      <c r="F69" s="7">
        <f t="shared" si="37"/>
        <v>0</v>
      </c>
      <c r="G69" s="8"/>
      <c r="H69" s="9">
        <f t="shared" si="54"/>
        <v>0</v>
      </c>
      <c r="I69" s="8"/>
      <c r="J69" s="9">
        <f t="shared" si="55"/>
        <v>0</v>
      </c>
      <c r="K69" s="7"/>
      <c r="L69" s="9">
        <f t="shared" si="56"/>
        <v>0</v>
      </c>
      <c r="M69" s="7"/>
      <c r="N69" s="9">
        <f t="shared" si="57"/>
        <v>0</v>
      </c>
      <c r="O69" s="7"/>
      <c r="P69" s="9">
        <f t="shared" si="58"/>
        <v>0</v>
      </c>
      <c r="Q69" s="8"/>
      <c r="R69" s="9">
        <f t="shared" si="59"/>
        <v>0</v>
      </c>
      <c r="S69" s="7"/>
      <c r="T69" s="9">
        <f t="shared" si="60"/>
        <v>0</v>
      </c>
      <c r="U69" s="8"/>
      <c r="V69" s="9">
        <f t="shared" si="61"/>
        <v>0</v>
      </c>
      <c r="W69" s="7"/>
      <c r="X69" s="9">
        <f t="shared" si="62"/>
        <v>0</v>
      </c>
      <c r="Y69" s="8"/>
      <c r="Z69" s="9">
        <f t="shared" si="63"/>
        <v>0</v>
      </c>
      <c r="AA69" s="7"/>
      <c r="AB69" s="9">
        <f t="shared" si="64"/>
        <v>0</v>
      </c>
      <c r="AC69" s="8"/>
      <c r="AD69" s="9">
        <f t="shared" si="65"/>
        <v>0</v>
      </c>
      <c r="AE69" s="7"/>
      <c r="AF69" s="9">
        <f t="shared" si="66"/>
        <v>0</v>
      </c>
      <c r="AG69" s="8"/>
      <c r="AH69" s="9">
        <f t="shared" si="67"/>
        <v>0</v>
      </c>
      <c r="AI69" s="7"/>
      <c r="AJ69" s="9">
        <f t="shared" si="68"/>
        <v>0</v>
      </c>
      <c r="AK69" s="8"/>
      <c r="AL69" s="9">
        <f t="shared" si="69"/>
        <v>0</v>
      </c>
    </row>
    <row r="70" spans="5:38" ht="15.75" x14ac:dyDescent="0.25">
      <c r="E70" s="5"/>
      <c r="F70" s="7">
        <f t="shared" ref="F70:F80" si="70">SUM(H70,J70,L70,N70,P70,R70,T70,V70,X70,Z70,AB70,AD70,AF70,AH70,AJ70,AL70,AN70,AP70,AR70)</f>
        <v>0</v>
      </c>
      <c r="G70" s="8"/>
      <c r="H70" s="9">
        <f t="shared" ref="H70:H80" si="71">IF(G70="", 0, IF(G70&lt;0.1, -100, IF(G70&lt;0.1, 0, 100 + INT(MIN(G70, 8) * 10))))</f>
        <v>0</v>
      </c>
      <c r="I70" s="8"/>
      <c r="J70" s="9">
        <f t="shared" ref="J70:J80" si="72">IF(I70="", 0, IF(I70&lt;0.1, -100, IF(I70&lt;0.1, 0, 100 + INT(MIN(I70, 8) * 10))))</f>
        <v>0</v>
      </c>
      <c r="K70" s="7"/>
      <c r="L70" s="9">
        <f t="shared" ref="L70:L80" si="73">IF(K70="", 0, IF(K70&lt;0.4, -100, IF(K70&lt;0.5, 0, 100 + INT(MIN(K70, 8) * 10))))</f>
        <v>0</v>
      </c>
      <c r="M70" s="8"/>
      <c r="N70" s="9">
        <f t="shared" ref="N70:N80" si="74">IF(M70="", 0, IF(M70&lt;0.1, -100, IF(M70&lt;0.1, 0, 100 + INT(MIN(M70, 8) * 10))))</f>
        <v>0</v>
      </c>
      <c r="O70" s="7"/>
      <c r="P70" s="9">
        <f t="shared" ref="P70:P80" si="75">IF(O70="", 0, IF(O70&lt;0.4, -100, IF(O70&lt;0.5, 0, 100 + INT(MIN(O70, 8) * 10))))</f>
        <v>0</v>
      </c>
      <c r="Q70" s="8"/>
      <c r="R70" s="9">
        <f t="shared" ref="R70:R80" si="76">IF(Q70="", 0, IF(Q70&lt;0.1, -100, IF(Q70&lt;0.1, 0, 100 + INT(MIN(Q70, 8) * 10))))</f>
        <v>0</v>
      </c>
      <c r="S70" s="7"/>
      <c r="T70" s="9">
        <f t="shared" ref="T70:T80" si="77">IF(S70="", 0, IF(S70&lt;0.4, -100, IF(S70&lt;0.5, 0, 100 + INT(MIN(S70, 8) * 10))))</f>
        <v>0</v>
      </c>
      <c r="U70" s="8"/>
      <c r="V70" s="9">
        <f t="shared" ref="V70:V80" si="78">IF(U70="", 0, IF(U70&lt;0.1, -100, IF(U70&lt;0.1, 0, 100 + INT(MIN(U70, 8) * 10))))</f>
        <v>0</v>
      </c>
      <c r="W70" s="7"/>
      <c r="X70" s="9">
        <f t="shared" ref="X70:X80" si="79">IF(W70="", 0, IF(W70&lt;0.4, -100, IF(W70&lt;0.5, 0, 100 + INT(MIN(W70, 8) * 10))))</f>
        <v>0</v>
      </c>
      <c r="Y70" s="8"/>
      <c r="Z70" s="9">
        <f t="shared" ref="Z70:Z80" si="80">IF(Y70="", 0, IF(Y70&lt;0.4, -100, IF(Y70&lt;0.5, 0, 100 + INT(MIN(Y70, 8) * 10))))</f>
        <v>0</v>
      </c>
      <c r="AA70" s="7"/>
      <c r="AB70" s="9">
        <f t="shared" ref="AB70:AB80" si="81">IF(AA70="", 0, IF(AA70&lt;0.4, -100, IF(AA70&lt;0.5, 0, 100 + INT(MIN(AA70, 8) * 10))))</f>
        <v>0</v>
      </c>
      <c r="AC70" s="8"/>
      <c r="AD70" s="9">
        <f t="shared" ref="AD70:AD80" si="82">IF(AC70="", 0, IF(AC70&lt;0.1, -100, IF(AC70&lt;0.1, 0, 100 + INT(MIN(AC70, 8) * 10))))</f>
        <v>0</v>
      </c>
      <c r="AE70" s="7"/>
      <c r="AF70" s="9">
        <f t="shared" ref="AF70:AF80" si="83">IF(AE70="", 0, IF(AE70&lt;0.4, -100, IF(AE70&lt;0.5, 0, 100 + INT(MIN(AE70, 8) * 10))))</f>
        <v>0</v>
      </c>
      <c r="AG70" s="8"/>
      <c r="AH70" s="9">
        <f t="shared" ref="AH70:AH80" si="84">IF(AG70="", 0, IF(AG70&lt;0.1, -100, IF(AG70&lt;0.1, 0, 100 + INT(MIN(AG70, 8) * 10))))</f>
        <v>0</v>
      </c>
      <c r="AI70" s="7"/>
      <c r="AJ70" s="9">
        <f t="shared" ref="AJ70:AJ80" si="85">IF(AI70="", 0, IF(AI70&lt;0.4, -100, IF(AI70&lt;0.5, 0, 100 + INT(MIN(AI70, 8) * 10))))</f>
        <v>0</v>
      </c>
      <c r="AK70" s="8"/>
      <c r="AL70" s="9">
        <f t="shared" ref="AL70:AL80" si="86">IF(AK70="", 0, IF(AK70&lt;0.1, -100, IF(AK70&lt;0.1, 0, 100 + INT(MIN(AK70, 8) * 10))))</f>
        <v>0</v>
      </c>
    </row>
    <row r="71" spans="5:38" ht="15.75" x14ac:dyDescent="0.25">
      <c r="E71" s="5"/>
      <c r="F71" s="7">
        <f t="shared" si="70"/>
        <v>0</v>
      </c>
      <c r="G71" s="8"/>
      <c r="H71" s="9">
        <f t="shared" si="71"/>
        <v>0</v>
      </c>
      <c r="I71" s="8"/>
      <c r="J71" s="9">
        <f t="shared" si="72"/>
        <v>0</v>
      </c>
      <c r="K71" s="7"/>
      <c r="L71" s="9">
        <f t="shared" si="73"/>
        <v>0</v>
      </c>
      <c r="M71" s="8"/>
      <c r="N71" s="9">
        <f t="shared" si="74"/>
        <v>0</v>
      </c>
      <c r="O71" s="7"/>
      <c r="P71" s="9">
        <f t="shared" si="75"/>
        <v>0</v>
      </c>
      <c r="Q71" s="8"/>
      <c r="R71" s="9">
        <f t="shared" si="76"/>
        <v>0</v>
      </c>
      <c r="S71" s="7"/>
      <c r="T71" s="9">
        <f t="shared" si="77"/>
        <v>0</v>
      </c>
      <c r="U71" s="8"/>
      <c r="V71" s="9">
        <f t="shared" si="78"/>
        <v>0</v>
      </c>
      <c r="W71" s="7"/>
      <c r="X71" s="9">
        <f t="shared" si="79"/>
        <v>0</v>
      </c>
      <c r="Y71" s="8"/>
      <c r="Z71" s="9">
        <f t="shared" si="80"/>
        <v>0</v>
      </c>
      <c r="AA71" s="7"/>
      <c r="AB71" s="9">
        <f t="shared" si="81"/>
        <v>0</v>
      </c>
      <c r="AC71" s="8"/>
      <c r="AD71" s="9">
        <f t="shared" si="82"/>
        <v>0</v>
      </c>
      <c r="AE71" s="7"/>
      <c r="AF71" s="9">
        <f t="shared" si="83"/>
        <v>0</v>
      </c>
      <c r="AG71" s="8"/>
      <c r="AH71" s="9">
        <f t="shared" si="84"/>
        <v>0</v>
      </c>
      <c r="AI71" s="7"/>
      <c r="AJ71" s="9">
        <f t="shared" si="85"/>
        <v>0</v>
      </c>
      <c r="AK71" s="8"/>
      <c r="AL71" s="9">
        <f t="shared" si="86"/>
        <v>0</v>
      </c>
    </row>
    <row r="72" spans="5:38" ht="15.75" x14ac:dyDescent="0.25">
      <c r="E72" s="5"/>
      <c r="F72" s="7">
        <f t="shared" si="70"/>
        <v>0</v>
      </c>
      <c r="G72" s="8"/>
      <c r="H72" s="9">
        <f t="shared" si="71"/>
        <v>0</v>
      </c>
      <c r="I72" s="8"/>
      <c r="J72" s="9">
        <f t="shared" si="72"/>
        <v>0</v>
      </c>
      <c r="K72" s="7"/>
      <c r="L72" s="9">
        <f t="shared" si="73"/>
        <v>0</v>
      </c>
      <c r="M72" s="8"/>
      <c r="N72" s="9">
        <f t="shared" si="74"/>
        <v>0</v>
      </c>
      <c r="O72" s="7"/>
      <c r="P72" s="9">
        <f t="shared" si="75"/>
        <v>0</v>
      </c>
      <c r="Q72" s="8"/>
      <c r="R72" s="9">
        <f t="shared" si="76"/>
        <v>0</v>
      </c>
      <c r="S72" s="7"/>
      <c r="T72" s="9">
        <f t="shared" si="77"/>
        <v>0</v>
      </c>
      <c r="U72" s="8"/>
      <c r="V72" s="9">
        <f t="shared" si="78"/>
        <v>0</v>
      </c>
      <c r="W72" s="7"/>
      <c r="X72" s="9">
        <f t="shared" si="79"/>
        <v>0</v>
      </c>
      <c r="Y72" s="8"/>
      <c r="Z72" s="9">
        <f t="shared" si="80"/>
        <v>0</v>
      </c>
      <c r="AA72" s="7"/>
      <c r="AB72" s="9">
        <f t="shared" si="81"/>
        <v>0</v>
      </c>
      <c r="AC72" s="8"/>
      <c r="AD72" s="9">
        <f t="shared" si="82"/>
        <v>0</v>
      </c>
      <c r="AE72" s="7"/>
      <c r="AF72" s="9">
        <f t="shared" si="83"/>
        <v>0</v>
      </c>
      <c r="AG72" s="8"/>
      <c r="AH72" s="9">
        <f t="shared" si="84"/>
        <v>0</v>
      </c>
      <c r="AI72" s="7"/>
      <c r="AJ72" s="9">
        <f t="shared" si="85"/>
        <v>0</v>
      </c>
      <c r="AK72" s="8"/>
      <c r="AL72" s="9">
        <f t="shared" si="86"/>
        <v>0</v>
      </c>
    </row>
    <row r="73" spans="5:38" ht="15.75" x14ac:dyDescent="0.25">
      <c r="E73" s="5"/>
      <c r="F73" s="7">
        <f t="shared" si="70"/>
        <v>0</v>
      </c>
      <c r="G73" s="8"/>
      <c r="H73" s="9">
        <f t="shared" si="71"/>
        <v>0</v>
      </c>
      <c r="I73" s="8"/>
      <c r="J73" s="9">
        <f t="shared" si="72"/>
        <v>0</v>
      </c>
      <c r="K73" s="7"/>
      <c r="L73" s="9">
        <f t="shared" si="73"/>
        <v>0</v>
      </c>
      <c r="M73" s="8"/>
      <c r="N73" s="9">
        <f t="shared" si="74"/>
        <v>0</v>
      </c>
      <c r="O73" s="7"/>
      <c r="P73" s="9">
        <f t="shared" si="75"/>
        <v>0</v>
      </c>
      <c r="Q73" s="8"/>
      <c r="R73" s="9">
        <f t="shared" si="76"/>
        <v>0</v>
      </c>
      <c r="S73" s="7"/>
      <c r="T73" s="9">
        <f t="shared" si="77"/>
        <v>0</v>
      </c>
      <c r="U73" s="8"/>
      <c r="V73" s="9">
        <f t="shared" si="78"/>
        <v>0</v>
      </c>
      <c r="W73" s="7"/>
      <c r="X73" s="9">
        <f t="shared" si="79"/>
        <v>0</v>
      </c>
      <c r="Y73" s="8"/>
      <c r="Z73" s="9">
        <f t="shared" si="80"/>
        <v>0</v>
      </c>
      <c r="AA73" s="7"/>
      <c r="AB73" s="9">
        <f t="shared" si="81"/>
        <v>0</v>
      </c>
      <c r="AC73" s="8"/>
      <c r="AD73" s="9">
        <f t="shared" si="82"/>
        <v>0</v>
      </c>
      <c r="AE73" s="7"/>
      <c r="AF73" s="9">
        <f t="shared" si="83"/>
        <v>0</v>
      </c>
      <c r="AG73" s="8"/>
      <c r="AH73" s="9">
        <f t="shared" si="84"/>
        <v>0</v>
      </c>
      <c r="AI73" s="7"/>
      <c r="AJ73" s="9">
        <f t="shared" si="85"/>
        <v>0</v>
      </c>
      <c r="AK73" s="8"/>
      <c r="AL73" s="9">
        <f t="shared" si="86"/>
        <v>0</v>
      </c>
    </row>
    <row r="74" spans="5:38" ht="15.75" x14ac:dyDescent="0.25">
      <c r="E74" s="5"/>
      <c r="F74" s="7">
        <f t="shared" si="70"/>
        <v>0</v>
      </c>
      <c r="G74" s="8"/>
      <c r="H74" s="9">
        <f t="shared" si="71"/>
        <v>0</v>
      </c>
      <c r="I74" s="8"/>
      <c r="J74" s="9">
        <f t="shared" si="72"/>
        <v>0</v>
      </c>
      <c r="K74" s="7"/>
      <c r="L74" s="9">
        <f t="shared" si="73"/>
        <v>0</v>
      </c>
      <c r="M74" s="8"/>
      <c r="N74" s="9">
        <f t="shared" si="74"/>
        <v>0</v>
      </c>
      <c r="O74" s="7"/>
      <c r="P74" s="9">
        <f t="shared" si="75"/>
        <v>0</v>
      </c>
      <c r="Q74" s="8"/>
      <c r="R74" s="9">
        <f t="shared" si="76"/>
        <v>0</v>
      </c>
      <c r="S74" s="7"/>
      <c r="T74" s="9">
        <f t="shared" si="77"/>
        <v>0</v>
      </c>
      <c r="U74" s="8"/>
      <c r="V74" s="9">
        <f t="shared" si="78"/>
        <v>0</v>
      </c>
      <c r="W74" s="7"/>
      <c r="X74" s="9">
        <f t="shared" si="79"/>
        <v>0</v>
      </c>
      <c r="Y74" s="8"/>
      <c r="Z74" s="9">
        <f t="shared" si="80"/>
        <v>0</v>
      </c>
      <c r="AA74" s="7"/>
      <c r="AB74" s="9">
        <f t="shared" si="81"/>
        <v>0</v>
      </c>
      <c r="AC74" s="8"/>
      <c r="AD74" s="9">
        <f t="shared" si="82"/>
        <v>0</v>
      </c>
      <c r="AE74" s="7"/>
      <c r="AF74" s="9">
        <f t="shared" si="83"/>
        <v>0</v>
      </c>
      <c r="AG74" s="8"/>
      <c r="AH74" s="9">
        <f t="shared" si="84"/>
        <v>0</v>
      </c>
      <c r="AI74" s="7"/>
      <c r="AJ74" s="9">
        <f t="shared" si="85"/>
        <v>0</v>
      </c>
      <c r="AK74" s="8"/>
      <c r="AL74" s="9">
        <f t="shared" si="86"/>
        <v>0</v>
      </c>
    </row>
    <row r="75" spans="5:38" ht="15.75" x14ac:dyDescent="0.25">
      <c r="E75" s="5"/>
      <c r="F75" s="7">
        <f t="shared" si="70"/>
        <v>0</v>
      </c>
      <c r="G75" s="8"/>
      <c r="H75" s="9">
        <f t="shared" si="71"/>
        <v>0</v>
      </c>
      <c r="I75" s="8"/>
      <c r="J75" s="9">
        <f t="shared" si="72"/>
        <v>0</v>
      </c>
      <c r="K75" s="7"/>
      <c r="L75" s="9">
        <f t="shared" si="73"/>
        <v>0</v>
      </c>
      <c r="M75" s="8"/>
      <c r="N75" s="9">
        <f t="shared" si="74"/>
        <v>0</v>
      </c>
      <c r="O75" s="7"/>
      <c r="P75" s="9">
        <f t="shared" si="75"/>
        <v>0</v>
      </c>
      <c r="Q75" s="8"/>
      <c r="R75" s="9">
        <f t="shared" si="76"/>
        <v>0</v>
      </c>
      <c r="S75" s="7"/>
      <c r="T75" s="9">
        <f t="shared" si="77"/>
        <v>0</v>
      </c>
      <c r="U75" s="8"/>
      <c r="V75" s="9">
        <f t="shared" si="78"/>
        <v>0</v>
      </c>
      <c r="W75" s="7"/>
      <c r="X75" s="9">
        <f t="shared" si="79"/>
        <v>0</v>
      </c>
      <c r="Y75" s="8"/>
      <c r="Z75" s="9">
        <f t="shared" si="80"/>
        <v>0</v>
      </c>
      <c r="AA75" s="7"/>
      <c r="AB75" s="9">
        <f t="shared" si="81"/>
        <v>0</v>
      </c>
      <c r="AC75" s="8"/>
      <c r="AD75" s="9">
        <f t="shared" si="82"/>
        <v>0</v>
      </c>
      <c r="AE75" s="7"/>
      <c r="AF75" s="9">
        <f t="shared" si="83"/>
        <v>0</v>
      </c>
      <c r="AG75" s="8"/>
      <c r="AH75" s="9">
        <f t="shared" si="84"/>
        <v>0</v>
      </c>
      <c r="AI75" s="7"/>
      <c r="AJ75" s="9">
        <f t="shared" si="85"/>
        <v>0</v>
      </c>
      <c r="AK75" s="8"/>
      <c r="AL75" s="9">
        <f t="shared" si="86"/>
        <v>0</v>
      </c>
    </row>
    <row r="76" spans="5:38" ht="15.75" x14ac:dyDescent="0.25">
      <c r="E76" s="5"/>
      <c r="F76" s="7">
        <f t="shared" si="70"/>
        <v>0</v>
      </c>
      <c r="G76" s="8"/>
      <c r="H76" s="9">
        <f t="shared" si="71"/>
        <v>0</v>
      </c>
      <c r="I76" s="8"/>
      <c r="J76" s="9">
        <f t="shared" si="72"/>
        <v>0</v>
      </c>
      <c r="K76" s="7"/>
      <c r="L76" s="9">
        <f t="shared" si="73"/>
        <v>0</v>
      </c>
      <c r="M76" s="8"/>
      <c r="N76" s="9">
        <f t="shared" si="74"/>
        <v>0</v>
      </c>
      <c r="O76" s="7"/>
      <c r="P76" s="9">
        <f t="shared" si="75"/>
        <v>0</v>
      </c>
      <c r="Q76" s="8"/>
      <c r="R76" s="9">
        <f t="shared" si="76"/>
        <v>0</v>
      </c>
      <c r="S76" s="7"/>
      <c r="T76" s="9">
        <f t="shared" si="77"/>
        <v>0</v>
      </c>
      <c r="U76" s="8"/>
      <c r="V76" s="9">
        <f t="shared" si="78"/>
        <v>0</v>
      </c>
      <c r="W76" s="7"/>
      <c r="X76" s="9">
        <f t="shared" si="79"/>
        <v>0</v>
      </c>
      <c r="Y76" s="8"/>
      <c r="Z76" s="9">
        <f t="shared" si="80"/>
        <v>0</v>
      </c>
      <c r="AA76" s="7"/>
      <c r="AB76" s="9">
        <f t="shared" si="81"/>
        <v>0</v>
      </c>
      <c r="AC76" s="8"/>
      <c r="AD76" s="9">
        <f t="shared" si="82"/>
        <v>0</v>
      </c>
      <c r="AE76" s="7"/>
      <c r="AF76" s="9">
        <f t="shared" si="83"/>
        <v>0</v>
      </c>
      <c r="AG76" s="8"/>
      <c r="AH76" s="9">
        <f t="shared" si="84"/>
        <v>0</v>
      </c>
      <c r="AI76" s="7"/>
      <c r="AJ76" s="9">
        <f t="shared" si="85"/>
        <v>0</v>
      </c>
      <c r="AK76" s="8"/>
      <c r="AL76" s="9">
        <f t="shared" si="86"/>
        <v>0</v>
      </c>
    </row>
    <row r="77" spans="5:38" ht="15.75" x14ac:dyDescent="0.25">
      <c r="E77" s="5"/>
      <c r="F77" s="7">
        <f t="shared" si="70"/>
        <v>0</v>
      </c>
      <c r="G77" s="8"/>
      <c r="H77" s="9">
        <f t="shared" si="71"/>
        <v>0</v>
      </c>
      <c r="I77" s="8"/>
      <c r="J77" s="9">
        <f t="shared" si="72"/>
        <v>0</v>
      </c>
      <c r="K77" s="7"/>
      <c r="L77" s="9">
        <f t="shared" si="73"/>
        <v>0</v>
      </c>
      <c r="M77" s="8"/>
      <c r="N77" s="9">
        <f t="shared" si="74"/>
        <v>0</v>
      </c>
      <c r="O77" s="7"/>
      <c r="P77" s="9">
        <f t="shared" si="75"/>
        <v>0</v>
      </c>
      <c r="Q77" s="8"/>
      <c r="R77" s="9">
        <f t="shared" si="76"/>
        <v>0</v>
      </c>
      <c r="S77" s="7"/>
      <c r="T77" s="9">
        <f t="shared" si="77"/>
        <v>0</v>
      </c>
      <c r="U77" s="8"/>
      <c r="V77" s="9">
        <f t="shared" si="78"/>
        <v>0</v>
      </c>
      <c r="W77" s="7"/>
      <c r="X77" s="9">
        <f t="shared" si="79"/>
        <v>0</v>
      </c>
      <c r="Y77" s="8"/>
      <c r="Z77" s="9">
        <f t="shared" si="80"/>
        <v>0</v>
      </c>
      <c r="AA77" s="7"/>
      <c r="AB77" s="9">
        <f t="shared" si="81"/>
        <v>0</v>
      </c>
      <c r="AC77" s="8"/>
      <c r="AD77" s="9">
        <f t="shared" si="82"/>
        <v>0</v>
      </c>
      <c r="AE77" s="7"/>
      <c r="AF77" s="9">
        <f t="shared" si="83"/>
        <v>0</v>
      </c>
      <c r="AG77" s="8"/>
      <c r="AH77" s="9">
        <f t="shared" si="84"/>
        <v>0</v>
      </c>
      <c r="AI77" s="7"/>
      <c r="AJ77" s="9">
        <f t="shared" si="85"/>
        <v>0</v>
      </c>
      <c r="AK77" s="8"/>
      <c r="AL77" s="9">
        <f t="shared" si="86"/>
        <v>0</v>
      </c>
    </row>
    <row r="78" spans="5:38" ht="15.75" x14ac:dyDescent="0.25">
      <c r="E78" s="5"/>
      <c r="F78" s="7">
        <f t="shared" si="70"/>
        <v>0</v>
      </c>
      <c r="G78" s="8"/>
      <c r="H78" s="9">
        <f t="shared" si="71"/>
        <v>0</v>
      </c>
      <c r="I78" s="8"/>
      <c r="J78" s="9">
        <f t="shared" si="72"/>
        <v>0</v>
      </c>
      <c r="K78" s="7"/>
      <c r="L78" s="9">
        <f t="shared" si="73"/>
        <v>0</v>
      </c>
      <c r="M78" s="8"/>
      <c r="N78" s="9">
        <f t="shared" si="74"/>
        <v>0</v>
      </c>
      <c r="O78" s="7"/>
      <c r="P78" s="9">
        <f t="shared" si="75"/>
        <v>0</v>
      </c>
      <c r="Q78" s="8"/>
      <c r="R78" s="9">
        <f t="shared" si="76"/>
        <v>0</v>
      </c>
      <c r="S78" s="7"/>
      <c r="T78" s="9">
        <f t="shared" si="77"/>
        <v>0</v>
      </c>
      <c r="U78" s="8"/>
      <c r="V78" s="9">
        <f t="shared" si="78"/>
        <v>0</v>
      </c>
      <c r="W78" s="7"/>
      <c r="X78" s="9">
        <f t="shared" si="79"/>
        <v>0</v>
      </c>
      <c r="Y78" s="8"/>
      <c r="Z78" s="9">
        <f t="shared" si="80"/>
        <v>0</v>
      </c>
      <c r="AA78" s="7"/>
      <c r="AB78" s="9">
        <f t="shared" si="81"/>
        <v>0</v>
      </c>
      <c r="AC78" s="8"/>
      <c r="AD78" s="9">
        <f t="shared" si="82"/>
        <v>0</v>
      </c>
      <c r="AE78" s="7"/>
      <c r="AF78" s="9">
        <f t="shared" si="83"/>
        <v>0</v>
      </c>
      <c r="AG78" s="8"/>
      <c r="AH78" s="9">
        <f t="shared" si="84"/>
        <v>0</v>
      </c>
      <c r="AI78" s="7"/>
      <c r="AJ78" s="9">
        <f t="shared" si="85"/>
        <v>0</v>
      </c>
      <c r="AK78" s="8"/>
      <c r="AL78" s="9">
        <f t="shared" si="86"/>
        <v>0</v>
      </c>
    </row>
    <row r="79" spans="5:38" ht="15.75" x14ac:dyDescent="0.25">
      <c r="E79" s="5"/>
      <c r="F79" s="7">
        <f t="shared" si="70"/>
        <v>0</v>
      </c>
      <c r="G79" s="8"/>
      <c r="H79" s="9">
        <f t="shared" si="71"/>
        <v>0</v>
      </c>
      <c r="I79" s="8"/>
      <c r="J79" s="9">
        <f t="shared" si="72"/>
        <v>0</v>
      </c>
      <c r="K79" s="7"/>
      <c r="L79" s="9">
        <f t="shared" si="73"/>
        <v>0</v>
      </c>
      <c r="M79" s="8"/>
      <c r="N79" s="9">
        <f t="shared" si="74"/>
        <v>0</v>
      </c>
      <c r="O79" s="7"/>
      <c r="P79" s="9">
        <f t="shared" si="75"/>
        <v>0</v>
      </c>
      <c r="Q79" s="8"/>
      <c r="R79" s="9">
        <f t="shared" si="76"/>
        <v>0</v>
      </c>
      <c r="S79" s="7"/>
      <c r="T79" s="9">
        <f t="shared" si="77"/>
        <v>0</v>
      </c>
      <c r="U79" s="8"/>
      <c r="V79" s="9">
        <f t="shared" si="78"/>
        <v>0</v>
      </c>
      <c r="W79" s="7"/>
      <c r="X79" s="9">
        <f t="shared" si="79"/>
        <v>0</v>
      </c>
      <c r="Y79" s="8"/>
      <c r="Z79" s="9">
        <f t="shared" si="80"/>
        <v>0</v>
      </c>
      <c r="AA79" s="7"/>
      <c r="AB79" s="9">
        <f t="shared" si="81"/>
        <v>0</v>
      </c>
      <c r="AC79" s="8"/>
      <c r="AD79" s="9">
        <f t="shared" si="82"/>
        <v>0</v>
      </c>
      <c r="AE79" s="7"/>
      <c r="AF79" s="9">
        <f t="shared" si="83"/>
        <v>0</v>
      </c>
      <c r="AG79" s="8"/>
      <c r="AH79" s="9">
        <f t="shared" si="84"/>
        <v>0</v>
      </c>
      <c r="AI79" s="7"/>
      <c r="AJ79" s="9">
        <f t="shared" si="85"/>
        <v>0</v>
      </c>
      <c r="AK79" s="8"/>
      <c r="AL79" s="9">
        <f t="shared" si="86"/>
        <v>0</v>
      </c>
    </row>
    <row r="80" spans="5:38" ht="15.75" x14ac:dyDescent="0.25">
      <c r="E80" s="5"/>
      <c r="F80" s="7">
        <f t="shared" si="70"/>
        <v>0</v>
      </c>
      <c r="G80" s="8"/>
      <c r="H80" s="9">
        <f t="shared" si="71"/>
        <v>0</v>
      </c>
      <c r="I80" s="8"/>
      <c r="J80" s="9">
        <f t="shared" si="72"/>
        <v>0</v>
      </c>
      <c r="K80" s="7"/>
      <c r="L80" s="9">
        <f t="shared" si="73"/>
        <v>0</v>
      </c>
      <c r="M80" s="8"/>
      <c r="N80" s="9">
        <f t="shared" si="74"/>
        <v>0</v>
      </c>
      <c r="O80" s="7"/>
      <c r="P80" s="9">
        <f t="shared" si="75"/>
        <v>0</v>
      </c>
      <c r="Q80" s="8"/>
      <c r="R80" s="9">
        <f t="shared" si="76"/>
        <v>0</v>
      </c>
      <c r="S80" s="7"/>
      <c r="T80" s="9">
        <f t="shared" si="77"/>
        <v>0</v>
      </c>
      <c r="U80" s="8"/>
      <c r="V80" s="9">
        <f t="shared" si="78"/>
        <v>0</v>
      </c>
      <c r="W80" s="7"/>
      <c r="X80" s="9">
        <f t="shared" si="79"/>
        <v>0</v>
      </c>
      <c r="Y80" s="8"/>
      <c r="Z80" s="9">
        <f t="shared" si="80"/>
        <v>0</v>
      </c>
      <c r="AA80" s="7"/>
      <c r="AB80" s="9">
        <f t="shared" si="81"/>
        <v>0</v>
      </c>
      <c r="AC80" s="8"/>
      <c r="AD80" s="9">
        <f t="shared" si="82"/>
        <v>0</v>
      </c>
      <c r="AE80" s="7"/>
      <c r="AF80" s="9">
        <f t="shared" si="83"/>
        <v>0</v>
      </c>
      <c r="AG80" s="8"/>
      <c r="AH80" s="9">
        <f t="shared" si="84"/>
        <v>0</v>
      </c>
      <c r="AI80" s="7"/>
      <c r="AJ80" s="9">
        <f t="shared" si="85"/>
        <v>0</v>
      </c>
      <c r="AK80" s="8"/>
      <c r="AL80" s="9">
        <f t="shared" si="86"/>
        <v>0</v>
      </c>
    </row>
  </sheetData>
  <sortState xmlns:xlrd2="http://schemas.microsoft.com/office/spreadsheetml/2017/richdata2" ref="E4:AL12">
    <sortCondition descending="1" ref="F4:F12"/>
  </sortState>
  <mergeCells count="10">
    <mergeCell ref="AC2:AE2"/>
    <mergeCell ref="AG2:AI2"/>
    <mergeCell ref="AK2:AM2"/>
    <mergeCell ref="AO2:AQ2"/>
    <mergeCell ref="G2:H2"/>
    <mergeCell ref="I2:K2"/>
    <mergeCell ref="M2:O2"/>
    <mergeCell ref="Q2:S2"/>
    <mergeCell ref="U2:W2"/>
    <mergeCell ref="Y2:AA2"/>
  </mergeCells>
  <pageMargins left="0.70866141732283472" right="0.70866141732283472" top="0.74803149606299213" bottom="0.74803149606299213" header="0.31496062992125984" footer="0.31496062992125984"/>
  <pageSetup paperSize="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T47"/>
  <sheetViews>
    <sheetView topLeftCell="E1" zoomScaleNormal="100" workbookViewId="0">
      <selection activeCell="Y4" sqref="Y4"/>
    </sheetView>
  </sheetViews>
  <sheetFormatPr defaultRowHeight="15" x14ac:dyDescent="0.25"/>
  <cols>
    <col min="1" max="2" width="7.7109375" style="1" hidden="1" customWidth="1"/>
    <col min="3" max="3" width="17" hidden="1" customWidth="1"/>
    <col min="4" max="4" width="0" hidden="1" customWidth="1"/>
    <col min="5" max="5" width="39" customWidth="1"/>
    <col min="6" max="6" width="11.5703125" customWidth="1"/>
    <col min="7" max="7" width="8.28515625" customWidth="1"/>
    <col min="8" max="8" width="6.5703125" bestFit="1" customWidth="1"/>
    <col min="9" max="9" width="7.42578125" bestFit="1" customWidth="1"/>
    <col min="10" max="10" width="6.5703125" bestFit="1" customWidth="1"/>
    <col min="11" max="12" width="6" hidden="1" customWidth="1"/>
    <col min="13" max="13" width="7.42578125" bestFit="1" customWidth="1"/>
    <col min="14" max="14" width="6.5703125" bestFit="1" customWidth="1"/>
    <col min="15" max="16" width="6" hidden="1" customWidth="1"/>
    <col min="17" max="17" width="7.42578125" bestFit="1" customWidth="1"/>
    <col min="18" max="18" width="6.5703125" bestFit="1" customWidth="1"/>
    <col min="19" max="20" width="6" hidden="1" customWidth="1"/>
    <col min="21" max="21" width="7.42578125" bestFit="1" customWidth="1"/>
    <col min="22" max="22" width="6.5703125" bestFit="1" customWidth="1"/>
    <col min="23" max="24" width="7" hidden="1" customWidth="1"/>
    <col min="25" max="25" width="7.42578125" bestFit="1" customWidth="1"/>
    <col min="26" max="26" width="6.5703125" bestFit="1" customWidth="1"/>
    <col min="27" max="28" width="6" hidden="1" customWidth="1"/>
    <col min="29" max="29" width="7.42578125" bestFit="1" customWidth="1"/>
    <col min="30" max="30" width="6.5703125" bestFit="1" customWidth="1"/>
    <col min="31" max="32" width="6" hidden="1" customWidth="1"/>
    <col min="33" max="33" width="7.42578125" bestFit="1" customWidth="1"/>
    <col min="34" max="34" width="6.5703125" bestFit="1" customWidth="1"/>
    <col min="35" max="36" width="6" hidden="1" customWidth="1"/>
    <col min="37" max="37" width="7.42578125" hidden="1" customWidth="1"/>
    <col min="38" max="38" width="6.5703125" hidden="1" customWidth="1"/>
    <col min="39" max="40" width="6" hidden="1" customWidth="1"/>
    <col min="41" max="43" width="7" hidden="1" customWidth="1"/>
    <col min="44" max="44" width="11.42578125" hidden="1" customWidth="1"/>
    <col min="45" max="45" width="15" hidden="1" customWidth="1"/>
  </cols>
  <sheetData>
    <row r="1" spans="1:46" ht="26.25" x14ac:dyDescent="0.4">
      <c r="B1"/>
      <c r="E1" s="3" t="s">
        <v>76</v>
      </c>
    </row>
    <row r="2" spans="1:46" x14ac:dyDescent="0.25">
      <c r="A2"/>
      <c r="B2"/>
      <c r="G2" s="30" t="s">
        <v>1</v>
      </c>
      <c r="H2" s="30"/>
      <c r="I2" s="30" t="s">
        <v>2</v>
      </c>
      <c r="J2" s="30"/>
      <c r="K2" s="30"/>
      <c r="L2" s="7"/>
      <c r="M2" s="30" t="s">
        <v>3</v>
      </c>
      <c r="N2" s="30"/>
      <c r="O2" s="30"/>
      <c r="P2" s="7"/>
      <c r="Q2" s="30" t="s">
        <v>4</v>
      </c>
      <c r="R2" s="30"/>
      <c r="S2" s="30"/>
      <c r="T2" s="7"/>
      <c r="U2" s="30" t="s">
        <v>7</v>
      </c>
      <c r="V2" s="30"/>
      <c r="W2" s="30"/>
      <c r="X2" s="7"/>
      <c r="Y2" s="30" t="s">
        <v>12</v>
      </c>
      <c r="Z2" s="30"/>
      <c r="AA2" s="30"/>
      <c r="AB2" s="7"/>
      <c r="AC2" s="30" t="s">
        <v>6</v>
      </c>
      <c r="AD2" s="30"/>
      <c r="AE2" s="30"/>
      <c r="AF2" s="7"/>
      <c r="AG2" s="30" t="s">
        <v>15</v>
      </c>
      <c r="AH2" s="30"/>
      <c r="AI2" s="30"/>
      <c r="AJ2" s="7"/>
      <c r="AK2" s="30"/>
      <c r="AL2" s="30"/>
      <c r="AM2" s="30"/>
      <c r="AN2" s="1"/>
      <c r="AO2" s="31" t="s">
        <v>6</v>
      </c>
      <c r="AP2" s="31"/>
      <c r="AQ2" s="31"/>
      <c r="AS2" t="s">
        <v>11</v>
      </c>
      <c r="AT2" s="11"/>
    </row>
    <row r="3" spans="1:46" x14ac:dyDescent="0.25">
      <c r="E3" s="5" t="s">
        <v>16</v>
      </c>
      <c r="F3" s="6" t="s">
        <v>9</v>
      </c>
      <c r="G3" s="10" t="s">
        <v>5</v>
      </c>
      <c r="H3" s="10" t="s">
        <v>10</v>
      </c>
      <c r="I3" s="10" t="s">
        <v>5</v>
      </c>
      <c r="J3" s="10" t="s">
        <v>10</v>
      </c>
      <c r="K3" s="10">
        <v>2</v>
      </c>
      <c r="L3" s="10" t="s">
        <v>10</v>
      </c>
      <c r="M3" s="10" t="s">
        <v>5</v>
      </c>
      <c r="N3" s="10" t="s">
        <v>10</v>
      </c>
      <c r="O3" s="10">
        <v>2</v>
      </c>
      <c r="P3" s="10" t="s">
        <v>10</v>
      </c>
      <c r="Q3" s="10" t="s">
        <v>5</v>
      </c>
      <c r="R3" s="10" t="s">
        <v>10</v>
      </c>
      <c r="S3" s="10">
        <v>2</v>
      </c>
      <c r="T3" s="10" t="s">
        <v>10</v>
      </c>
      <c r="U3" s="10" t="s">
        <v>5</v>
      </c>
      <c r="V3" s="10" t="s">
        <v>10</v>
      </c>
      <c r="W3" s="10">
        <v>2</v>
      </c>
      <c r="X3" s="10" t="s">
        <v>10</v>
      </c>
      <c r="Y3" s="10" t="s">
        <v>5</v>
      </c>
      <c r="Z3" s="10" t="s">
        <v>10</v>
      </c>
      <c r="AA3" s="10">
        <v>2</v>
      </c>
      <c r="AB3" s="10" t="s">
        <v>10</v>
      </c>
      <c r="AC3" s="10" t="s">
        <v>5</v>
      </c>
      <c r="AD3" s="10" t="s">
        <v>10</v>
      </c>
      <c r="AE3" s="10">
        <v>2</v>
      </c>
      <c r="AF3" s="10" t="s">
        <v>10</v>
      </c>
      <c r="AG3" s="10" t="s">
        <v>5</v>
      </c>
      <c r="AH3" s="10" t="s">
        <v>10</v>
      </c>
      <c r="AI3" s="10">
        <v>2</v>
      </c>
      <c r="AJ3" s="10" t="s">
        <v>10</v>
      </c>
      <c r="AK3" s="10" t="s">
        <v>5</v>
      </c>
      <c r="AL3" s="10" t="s">
        <v>10</v>
      </c>
      <c r="AM3" s="1">
        <v>2</v>
      </c>
      <c r="AN3" s="1" t="s">
        <v>10</v>
      </c>
      <c r="AO3" s="1">
        <v>1</v>
      </c>
      <c r="AP3" s="1" t="s">
        <v>10</v>
      </c>
      <c r="AQ3" s="1">
        <v>2</v>
      </c>
      <c r="AR3" s="1" t="s">
        <v>14</v>
      </c>
    </row>
    <row r="4" spans="1:46" ht="15.75" x14ac:dyDescent="0.25">
      <c r="C4" s="2" t="str">
        <f>IF(A4&gt;0,VLOOKUP(A4,#REF!,2),"")</f>
        <v/>
      </c>
      <c r="D4" t="str">
        <f>IF(B4&gt;0,VLOOKUP(B4,#REF!,2),"")</f>
        <v/>
      </c>
      <c r="E4" s="5"/>
      <c r="F4" s="7">
        <f>SUM(H4,J4,L4,N4,P4,R4,T4,V4,X4,Z4,AB4,AD4,AF4,AH4,AJ4,AL4,AN4,AP4,AR4)</f>
        <v>0</v>
      </c>
      <c r="G4" s="8"/>
      <c r="H4" s="9">
        <f>IF(G4="", 0, IF(G4&lt;0.1, -100, IF(G4&lt;0.1, 0, 100 + INT(MIN(G4, 8) * 10))))</f>
        <v>0</v>
      </c>
      <c r="I4" s="8"/>
      <c r="J4" s="9">
        <f>IF(I4="", 0, IF(I4&lt;0.1, -100, IF(I4&lt;0.1, 0, 100 + INT(MIN(I4, 8) * 10))))</f>
        <v>0</v>
      </c>
      <c r="K4" s="7"/>
      <c r="L4" s="9">
        <f>IF(K4="", 0, IF(K4&lt;0.4, -100, IF(K4&lt;0.5, 0, 100 + INT(MIN(K4, 8) * 10))))</f>
        <v>0</v>
      </c>
      <c r="M4" s="8"/>
      <c r="N4" s="9">
        <f>IF(M4="", 0, IF(M4&lt;0.1, -100, IF(M4&lt;0.1, 0, 100 + INT(MIN(M4, 8) * 10))))</f>
        <v>0</v>
      </c>
      <c r="O4" s="7"/>
      <c r="P4" s="9">
        <f>IF(O4="", 0, IF(O4&lt;0.4, -100, IF(O4&lt;0.5, 0, 100 + INT(MIN(O4, 8) * 10))))</f>
        <v>0</v>
      </c>
      <c r="Q4" s="8"/>
      <c r="R4" s="9">
        <f>IF(Q4="", 0, IF(Q4&lt;0.1, -100, IF(Q4&lt;0.1, 0, 100 + INT(MIN(Q4, 8) * 10))))</f>
        <v>0</v>
      </c>
      <c r="S4" s="7"/>
      <c r="T4" s="9">
        <f>IF(S4="", 0, IF(S4&lt;0.4, -100, IF(S4&lt;0.5, 0, 100 + INT(MIN(S4, 8) * 10))))</f>
        <v>0</v>
      </c>
      <c r="U4" s="8"/>
      <c r="V4" s="9">
        <f>IF(U4="", 0, IF(U4&lt;0.1, -100, IF(U4&lt;0.1, 0, 100 + INT(MIN(U4, 8) * 10))))</f>
        <v>0</v>
      </c>
      <c r="W4" s="7"/>
      <c r="X4" s="9">
        <f>IF(W4="", 0, IF(W4&lt;0.4, -100, IF(W4&lt;0.5, 0, 100 + INT(MIN(W4, 8) * 10))))</f>
        <v>0</v>
      </c>
      <c r="Y4" s="8"/>
      <c r="Z4" s="9">
        <f>IF(Y4="", 0, IF(Y4&lt;0.1, -100, IF(Y4&lt;0.1, 0, 100 + INT(MIN(Y4, 8) * 10))))</f>
        <v>0</v>
      </c>
      <c r="AA4" s="7"/>
      <c r="AB4" s="9">
        <f>IF(AA4="", 0, IF(AA4&lt;0.4, -100, IF(AA4&lt;0.5, 0, 100 + INT(MIN(AA4, 8) * 10))))</f>
        <v>0</v>
      </c>
      <c r="AC4" s="8"/>
      <c r="AD4" s="9">
        <f>IF(AC4="", 0, IF(AC4&lt;0.1, -100, IF(AC4&lt;0.1, 0, 100 + INT(MIN(AC4, 8) * 10))))</f>
        <v>0</v>
      </c>
      <c r="AE4" s="7"/>
      <c r="AF4" s="9">
        <f>IF(AE4="", 0, IF(AE4&lt;0.4, -100, IF(AE4&lt;0.5, 0, 100 + INT(MIN(AE4, 8) * 10))))</f>
        <v>0</v>
      </c>
      <c r="AG4" s="8"/>
      <c r="AH4" s="9">
        <f>IF(AG4="", 0, IF(AG4&lt;0.1, -100, IF(AG4&lt;0.1, 0, 100 + INT(MIN(AG4, 8) * 10))))</f>
        <v>0</v>
      </c>
      <c r="AI4" s="7"/>
      <c r="AJ4" s="9">
        <f t="shared" ref="AJ4:AJ9" si="0">IF(AI4="", 0, IF(AI4&lt;0.4, -100, IF(AI4&lt;0.5, 0, 100 + INT(MIN(AI4, 8) * 10))))</f>
        <v>0</v>
      </c>
      <c r="AK4" s="8"/>
      <c r="AL4" s="9">
        <f t="shared" ref="AL4:AL9" si="1">IF(AK4="", 0, IF(AK4&lt;0.4, -100, IF(AK4&lt;0.5, 0, 100 + INT(MIN(AK4, 8) * 10))))</f>
        <v>0</v>
      </c>
      <c r="AM4" s="1"/>
      <c r="AN4" s="4">
        <f t="shared" ref="AN4:AN33" si="2">IF(AM4="", 0, IF(AM4&lt;0.4, -100, IF(AM4&lt;0.5, 0, 100 + INT(MIN(AM4, 8) * 10))))</f>
        <v>0</v>
      </c>
      <c r="AO4" s="1"/>
      <c r="AP4" s="4">
        <f t="shared" ref="AP4:AP33" si="3">IF(AO4="", 0, IF(AO4&lt;0.4, -100, IF(AO4&lt;0.5, 0, 100 + INT(MIN(AO4, 8) * 10))))</f>
        <v>0</v>
      </c>
      <c r="AQ4" s="1"/>
      <c r="AR4" s="4">
        <f t="shared" ref="AR4:AR33" si="4">IF(AQ4="", 0, IF(AQ4&lt;0.4, -100, IF(AQ4&lt;0.5, 0, 100 + INT(MIN(AQ4, 8) * 10))))</f>
        <v>0</v>
      </c>
      <c r="AS4" s="1"/>
    </row>
    <row r="5" spans="1:46" ht="15.75" x14ac:dyDescent="0.25">
      <c r="C5" s="2" t="str">
        <f>IF(A5&gt;0,VLOOKUP(A5,#REF!,2),"")</f>
        <v/>
      </c>
      <c r="D5" t="str">
        <f>IF(B5&gt;0,VLOOKUP(B5,#REF!,2),"")</f>
        <v/>
      </c>
      <c r="E5" s="5"/>
      <c r="F5" s="7">
        <f>SUM(H5,J5,L5,N5,P5,R5,T5,V5,X5,Z5,AB5,AD5,AF5,AH5,AJ5,AL5,AN5,AP5,AR5)</f>
        <v>0</v>
      </c>
      <c r="G5" s="8"/>
      <c r="H5" s="9">
        <f>IF(G5="", 0, IF(G5&lt;0.1, -100, IF(G5&lt;0.1, 0, 100 + INT(MIN(G5, 8) * 10))))</f>
        <v>0</v>
      </c>
      <c r="I5" s="8"/>
      <c r="J5" s="9">
        <f>IF(I5="", 0, IF(I5&lt;0.1, -100, IF(I5&lt;0.1, 0, 100 + INT(MIN(I5, 8) * 10))))</f>
        <v>0</v>
      </c>
      <c r="K5" s="7"/>
      <c r="L5" s="9">
        <f>IF(K5="", 0, IF(K5&lt;0.4, -100, IF(K5&lt;0.5, 0, 100 + INT(MIN(K5, 8) * 10))))</f>
        <v>0</v>
      </c>
      <c r="M5" s="8"/>
      <c r="N5" s="9">
        <f>IF(M5="", 0, IF(M5&lt;0.1, -100, IF(M5&lt;0.1, 0, 100 + INT(MIN(M5, 8) * 10))))</f>
        <v>0</v>
      </c>
      <c r="O5" s="7"/>
      <c r="P5" s="9">
        <f>IF(O5="", 0, IF(O5&lt;0.4, -100, IF(O5&lt;0.5, 0, 100 + INT(MIN(O5, 8) * 10))))</f>
        <v>0</v>
      </c>
      <c r="Q5" s="8"/>
      <c r="R5" s="9">
        <f>IF(Q5="", 0, IF(Q5&lt;0.1, -100, IF(Q5&lt;0.1, 0, 100 + INT(MIN(Q5, 8) * 10))))</f>
        <v>0</v>
      </c>
      <c r="S5" s="7"/>
      <c r="T5" s="9">
        <f>IF(S5="", 0, IF(S5&lt;0.4, -100, IF(S5&lt;0.5, 0, 100 + INT(MIN(S5, 8) * 10))))</f>
        <v>0</v>
      </c>
      <c r="U5" s="8"/>
      <c r="V5" s="9">
        <f>IF(U5="", 0, IF(U5&lt;0.1, -100, IF(U5&lt;0.1, 0, 100 + INT(MIN(U5, 8) * 10))))</f>
        <v>0</v>
      </c>
      <c r="W5" s="7"/>
      <c r="X5" s="9">
        <f>IF(W5="", 0, IF(W5&lt;0.4, -100, IF(W5&lt;0.5, 0, 100 + INT(MIN(W5, 8) * 10))))</f>
        <v>0</v>
      </c>
      <c r="Y5" s="8"/>
      <c r="Z5" s="9">
        <f>IF(Y5="", 0, IF(Y5&lt;0.1, -100, IF(Y5&lt;0.1, 0, 100 + INT(MIN(Y5, 8) * 10))))</f>
        <v>0</v>
      </c>
      <c r="AA5" s="7"/>
      <c r="AB5" s="9">
        <f>IF(AA5="", 0, IF(AA5&lt;0.4, -100, IF(AA5&lt;0.5, 0, 100 + INT(MIN(AA5, 8) * 10))))</f>
        <v>0</v>
      </c>
      <c r="AC5" s="8"/>
      <c r="AD5" s="9">
        <f>IF(AC5="", 0, IF(AC5&lt;0.1, -100, IF(AC5&lt;0.1, 0, 100 + INT(MIN(AC5, 8) * 10))))</f>
        <v>0</v>
      </c>
      <c r="AE5" s="7"/>
      <c r="AF5" s="9">
        <f>IF(AE5="", 0, IF(AE5&lt;0.4, -100, IF(AE5&lt;0.5, 0, 100 + INT(MIN(AE5, 8) * 10))))</f>
        <v>0</v>
      </c>
      <c r="AG5" s="8"/>
      <c r="AH5" s="9">
        <f>IF(AG5="", 0, IF(AG5&lt;0.1, -100, IF(AG5&lt;0.1, 0, 100 + INT(MIN(AG5, 8) * 10))))</f>
        <v>0</v>
      </c>
      <c r="AI5" s="7"/>
      <c r="AJ5" s="9">
        <f t="shared" si="0"/>
        <v>0</v>
      </c>
      <c r="AK5" s="8"/>
      <c r="AL5" s="9">
        <f t="shared" si="1"/>
        <v>0</v>
      </c>
      <c r="AM5" s="1"/>
      <c r="AN5" s="4">
        <f t="shared" si="2"/>
        <v>0</v>
      </c>
      <c r="AO5" s="1"/>
      <c r="AP5" s="4">
        <f t="shared" si="3"/>
        <v>0</v>
      </c>
      <c r="AQ5" s="1"/>
      <c r="AR5" s="4">
        <f t="shared" si="4"/>
        <v>0</v>
      </c>
      <c r="AS5" s="1"/>
    </row>
    <row r="6" spans="1:46" ht="15.75" x14ac:dyDescent="0.25">
      <c r="C6" s="2" t="str">
        <f>IF(A6&gt;0,VLOOKUP(A6,#REF!,2),"")</f>
        <v/>
      </c>
      <c r="D6" t="str">
        <f>IF(B6&gt;0,VLOOKUP(B6,#REF!,2),"")</f>
        <v/>
      </c>
      <c r="E6" s="5"/>
      <c r="F6" s="7">
        <f>SUM(H6,J6,L6,N6,P6,R6,T6,V6,X6,Z6,AB6,AD6,AF6,AH6,AJ6,AL6,AN6,AP6,AR6)</f>
        <v>0</v>
      </c>
      <c r="G6" s="8"/>
      <c r="H6" s="9">
        <f>IF(G6="", 0, IF(G6&lt;0.1, -100, IF(G6&lt;0.1, 0, 100 + INT(MIN(G6, 8) * 10))))</f>
        <v>0</v>
      </c>
      <c r="I6" s="8"/>
      <c r="J6" s="9">
        <f>IF(I6="", 0, IF(I6&lt;0.1, -100, IF(I6&lt;0.1, 0, 100 + INT(MIN(I6, 8) * 10))))</f>
        <v>0</v>
      </c>
      <c r="K6" s="7"/>
      <c r="L6" s="9">
        <f>IF(K6="", 0, IF(K6&lt;0.4, -100, IF(K6&lt;0.5, 0, 100 + INT(MIN(K6, 8) * 10))))</f>
        <v>0</v>
      </c>
      <c r="M6" s="8"/>
      <c r="N6" s="9">
        <f>IF(M6="", 0, IF(M6&lt;0.1, -100, IF(M6&lt;0.1, 0, 100 + INT(MIN(M6, 8) * 10))))</f>
        <v>0</v>
      </c>
      <c r="O6" s="7"/>
      <c r="P6" s="9">
        <f>IF(O6="", 0, IF(O6&lt;0.4, -100, IF(O6&lt;0.5, 0, 100 + INT(MIN(O6, 8) * 10))))</f>
        <v>0</v>
      </c>
      <c r="Q6" s="8"/>
      <c r="R6" s="9">
        <f>IF(Q6="", 0, IF(Q6&lt;0.1, -100, IF(Q6&lt;0.1, 0, 100 + INT(MIN(Q6, 8) * 10))))</f>
        <v>0</v>
      </c>
      <c r="S6" s="7"/>
      <c r="T6" s="9">
        <f>IF(S6="", 0, IF(S6&lt;0.4, -100, IF(S6&lt;0.5, 0, 100 + INT(MIN(S6, 8) * 10))))</f>
        <v>0</v>
      </c>
      <c r="U6" s="8"/>
      <c r="V6" s="9">
        <f>IF(U6="", 0, IF(U6&lt;0.1, -100, IF(U6&lt;0.1, 0, 100 + INT(MIN(U6, 8) * 10))))</f>
        <v>0</v>
      </c>
      <c r="W6" s="7"/>
      <c r="X6" s="9">
        <f>IF(W6="", 0, IF(W6&lt;0.4, -100, IF(W6&lt;0.5, 0, 100 + INT(MIN(W6, 8) * 10))))</f>
        <v>0</v>
      </c>
      <c r="Y6" s="8"/>
      <c r="Z6" s="9">
        <f>IF(Y6="", 0, IF(Y6&lt;0.1, -100, IF(Y6&lt;0.1, 0, 100 + INT(MIN(Y6, 8) * 10))))</f>
        <v>0</v>
      </c>
      <c r="AA6" s="7"/>
      <c r="AB6" s="9">
        <f>IF(AA6="", 0, IF(AA6&lt;0.4, -100, IF(AA6&lt;0.5, 0, 100 + INT(MIN(AA6, 8) * 10))))</f>
        <v>0</v>
      </c>
      <c r="AC6" s="8"/>
      <c r="AD6" s="9">
        <f>IF(AC6="", 0, IF(AC6&lt;0.1, -100, IF(AC6&lt;0.1, 0, 100 + INT(MIN(AC6, 8) * 10))))</f>
        <v>0</v>
      </c>
      <c r="AE6" s="7"/>
      <c r="AF6" s="9">
        <f>IF(AE6="", 0, IF(AE6&lt;0.4, -100, IF(AE6&lt;0.5, 0, 100 + INT(MIN(AE6, 8) * 10))))</f>
        <v>0</v>
      </c>
      <c r="AG6" s="8"/>
      <c r="AH6" s="9">
        <f>IF(AG6="", 0, IF(AG6&lt;0.1, -100, IF(AG6&lt;0.1, 0, 100 + INT(MIN(AG6, 8) * 10))))</f>
        <v>0</v>
      </c>
      <c r="AI6" s="7"/>
      <c r="AJ6" s="9">
        <f t="shared" si="0"/>
        <v>0</v>
      </c>
      <c r="AK6" s="8"/>
      <c r="AL6" s="9">
        <f t="shared" si="1"/>
        <v>0</v>
      </c>
      <c r="AM6" s="1"/>
      <c r="AN6" s="4">
        <f t="shared" si="2"/>
        <v>0</v>
      </c>
      <c r="AO6" s="1"/>
      <c r="AP6" s="4">
        <f t="shared" si="3"/>
        <v>0</v>
      </c>
      <c r="AQ6" s="1"/>
      <c r="AR6" s="4">
        <f t="shared" si="4"/>
        <v>0</v>
      </c>
      <c r="AS6" s="1"/>
    </row>
    <row r="7" spans="1:46" ht="15.75" x14ac:dyDescent="0.25">
      <c r="C7" s="2" t="str">
        <f>IF(A7&gt;0,VLOOKUP(A7,#REF!,2),"")</f>
        <v/>
      </c>
      <c r="D7" t="str">
        <f>IF(B7&gt;0,VLOOKUP(B7,#REF!,2),"")</f>
        <v/>
      </c>
      <c r="E7" s="5"/>
      <c r="F7" s="7">
        <f>SUM(H7,J7,L7,N7,P7,R7,T7,V7,X7,Z7,AB7,AD7,AF7,AH7,AJ7,AL7,AN7,AP7,AR7)</f>
        <v>0</v>
      </c>
      <c r="G7" s="8"/>
      <c r="H7" s="9">
        <f>IF(G7="", 0, IF(G7&lt;0.1, -100, IF(G7&lt;0.1, 0, 100 + INT(MIN(G7, 8) * 10))))</f>
        <v>0</v>
      </c>
      <c r="I7" s="8"/>
      <c r="J7" s="9">
        <f>IF(I7="", 0, IF(I7&lt;0.1, -100, IF(I7&lt;0.1, 0, 100 + INT(MIN(I7, 8) * 10))))</f>
        <v>0</v>
      </c>
      <c r="K7" s="7"/>
      <c r="L7" s="9">
        <f>IF(K7="", 0, IF(K7&lt;0.4, -100, IF(K7&lt;0.5, 0, 100 + INT(MIN(K7, 8) * 10))))</f>
        <v>0</v>
      </c>
      <c r="M7" s="8"/>
      <c r="N7" s="9">
        <f>IF(M7="", 0, IF(M7&lt;0.1, -100, IF(M7&lt;0.1, 0, 100 + INT(MIN(M7, 8) * 10))))</f>
        <v>0</v>
      </c>
      <c r="O7" s="7"/>
      <c r="P7" s="9">
        <f>IF(O7="", 0, IF(O7&lt;0.4, -100, IF(O7&lt;0.5, 0, 100 + INT(MIN(O7, 8) * 10))))</f>
        <v>0</v>
      </c>
      <c r="Q7" s="8"/>
      <c r="R7" s="9">
        <f>IF(Q7="", 0, IF(Q7&lt;0.1, -100, IF(Q7&lt;0.1, 0, 100 + INT(MIN(Q7, 8) * 10))))</f>
        <v>0</v>
      </c>
      <c r="S7" s="7"/>
      <c r="T7" s="9">
        <f>IF(S7="", 0, IF(S7&lt;0.4, -100, IF(S7&lt;0.5, 0, 100 + INT(MIN(S7, 8) * 10))))</f>
        <v>0</v>
      </c>
      <c r="U7" s="8"/>
      <c r="V7" s="9">
        <f>IF(U7="", 0, IF(U7&lt;0.1, -100, IF(U7&lt;0.1, 0, 100 + INT(MIN(U7, 8) * 10))))</f>
        <v>0</v>
      </c>
      <c r="W7" s="7"/>
      <c r="X7" s="9">
        <f>IF(W7="", 0, IF(W7&lt;0.4, -100, IF(W7&lt;0.5, 0, 100 + INT(MIN(W7, 8) * 10))))</f>
        <v>0</v>
      </c>
      <c r="Y7" s="8"/>
      <c r="Z7" s="9">
        <f>IF(Y7="", 0, IF(Y7&lt;0.1, -100, IF(Y7&lt;0.1, 0, 100 + INT(MIN(Y7, 8) * 10))))</f>
        <v>0</v>
      </c>
      <c r="AA7" s="7"/>
      <c r="AB7" s="9">
        <f>IF(AA7="", 0, IF(AA7&lt;0.4, -100, IF(AA7&lt;0.5, 0, 100 + INT(MIN(AA7, 8) * 10))))</f>
        <v>0</v>
      </c>
      <c r="AC7" s="8"/>
      <c r="AD7" s="9">
        <f>IF(AC7="", 0, IF(AC7&lt;0.1, -100, IF(AC7&lt;0.1, 0, 100 + INT(MIN(AC7, 8) * 10))))</f>
        <v>0</v>
      </c>
      <c r="AE7" s="7"/>
      <c r="AF7" s="9">
        <f>IF(AE7="", 0, IF(AE7&lt;0.4, -100, IF(AE7&lt;0.5, 0, 100 + INT(MIN(AE7, 8) * 10))))</f>
        <v>0</v>
      </c>
      <c r="AG7" s="8"/>
      <c r="AH7" s="9">
        <f>IF(AG7="", 0, IF(AG7&lt;0.1, -100, IF(AG7&lt;0.1, 0, 100 + INT(MIN(AG7, 8) * 10))))</f>
        <v>0</v>
      </c>
      <c r="AI7" s="7"/>
      <c r="AJ7" s="9">
        <f t="shared" si="0"/>
        <v>0</v>
      </c>
      <c r="AK7" s="8"/>
      <c r="AL7" s="9">
        <f t="shared" si="1"/>
        <v>0</v>
      </c>
      <c r="AM7" s="1"/>
      <c r="AN7" s="4">
        <f t="shared" si="2"/>
        <v>0</v>
      </c>
      <c r="AO7" s="1"/>
      <c r="AP7" s="4">
        <f t="shared" si="3"/>
        <v>0</v>
      </c>
      <c r="AQ7" s="1"/>
      <c r="AR7" s="4">
        <f t="shared" si="4"/>
        <v>0</v>
      </c>
      <c r="AS7" s="1"/>
    </row>
    <row r="8" spans="1:46" ht="15.75" x14ac:dyDescent="0.25">
      <c r="C8" s="2" t="str">
        <f>IF(A8&gt;0,VLOOKUP(A8,#REF!,2),"")</f>
        <v/>
      </c>
      <c r="D8" t="str">
        <f>IF(B8&gt;0,VLOOKUP(B8,#REF!,2),"")</f>
        <v/>
      </c>
      <c r="E8" s="5"/>
      <c r="F8" s="7">
        <f>SUM(H8,J8,L8,N8,P8,R8,T8,V8,X8,Z8,AB8,AD8,AF8,AH8,AJ8,AL8,AN8,AP8,AR8)</f>
        <v>0</v>
      </c>
      <c r="G8" s="8"/>
      <c r="H8" s="9">
        <f>IF(G8="", 0, IF(G8&lt;0.1, -100, IF(G8&lt;0.1, 0, 100 + INT(MIN(G8, 8) * 10))))</f>
        <v>0</v>
      </c>
      <c r="I8" s="8"/>
      <c r="J8" s="9">
        <f>IF(I8="", 0, IF(I8&lt;0.1, -100, IF(I8&lt;0.1, 0, 100 + INT(MIN(I8, 8) * 10))))</f>
        <v>0</v>
      </c>
      <c r="K8" s="7"/>
      <c r="L8" s="9">
        <f>IF(K8="", 0, IF(K8&lt;0.4, -100, IF(K8&lt;0.5, 0, 100 + INT(MIN(K8, 8) * 10))))</f>
        <v>0</v>
      </c>
      <c r="M8" s="8"/>
      <c r="N8" s="9">
        <f>IF(M8="", 0, IF(M8&lt;0.1, -100, IF(M8&lt;0.1, 0, 100 + INT(MIN(M8, 8) * 10))))</f>
        <v>0</v>
      </c>
      <c r="O8" s="7"/>
      <c r="P8" s="9">
        <f>IF(O8="", 0, IF(O8&lt;0.4, -100, IF(O8&lt;0.5, 0, 100 + INT(MIN(O8, 8) * 10))))</f>
        <v>0</v>
      </c>
      <c r="Q8" s="8"/>
      <c r="R8" s="9">
        <f>IF(Q8="", 0, IF(Q8&lt;0.1, -100, IF(Q8&lt;0.1, 0, 100 + INT(MIN(Q8, 8) * 10))))</f>
        <v>0</v>
      </c>
      <c r="S8" s="7"/>
      <c r="T8" s="9">
        <f>IF(S8="", 0, IF(S8&lt;0.4, -100, IF(S8&lt;0.5, 0, 100 + INT(MIN(S8, 8) * 10))))</f>
        <v>0</v>
      </c>
      <c r="U8" s="8"/>
      <c r="V8" s="9">
        <f>IF(U8="", 0, IF(U8&lt;0.1, -100, IF(U8&lt;0.1, 0, 100 + INT(MIN(U8, 8) * 10))))</f>
        <v>0</v>
      </c>
      <c r="W8" s="7"/>
      <c r="X8" s="9">
        <f>IF(W8="", 0, IF(W8&lt;0.4, -100, IF(W8&lt;0.5, 0, 100 + INT(MIN(W8, 8) * 10))))</f>
        <v>0</v>
      </c>
      <c r="Y8" s="8"/>
      <c r="Z8" s="9">
        <f>IF(Y8="", 0, IF(Y8&lt;0.1, -100, IF(Y8&lt;0.1, 0, 100 + INT(MIN(Y8, 8) * 10))))</f>
        <v>0</v>
      </c>
      <c r="AA8" s="7"/>
      <c r="AB8" s="9">
        <f>IF(AA8="", 0, IF(AA8&lt;0.4, -100, IF(AA8&lt;0.5, 0, 100 + INT(MIN(AA8, 8) * 10))))</f>
        <v>0</v>
      </c>
      <c r="AC8" s="8"/>
      <c r="AD8" s="9">
        <f>IF(AC8="", 0, IF(AC8&lt;0.1, -100, IF(AC8&lt;0.1, 0, 100 + INT(MIN(AC8, 8) * 10))))</f>
        <v>0</v>
      </c>
      <c r="AE8" s="7"/>
      <c r="AF8" s="9">
        <f>IF(AE8="", 0, IF(AE8&lt;0.4, -100, IF(AE8&lt;0.5, 0, 100 + INT(MIN(AE8, 8) * 10))))</f>
        <v>0</v>
      </c>
      <c r="AG8" s="8"/>
      <c r="AH8" s="9">
        <f>IF(AG8="", 0, IF(AG8&lt;0.1, -100, IF(AG8&lt;0.1, 0, 100 + INT(MIN(AG8, 8) * 10))))</f>
        <v>0</v>
      </c>
      <c r="AI8" s="7"/>
      <c r="AJ8" s="9">
        <f t="shared" si="0"/>
        <v>0</v>
      </c>
      <c r="AK8" s="8"/>
      <c r="AL8" s="9">
        <f t="shared" si="1"/>
        <v>0</v>
      </c>
      <c r="AM8" s="1"/>
      <c r="AN8" s="4">
        <f t="shared" si="2"/>
        <v>0</v>
      </c>
      <c r="AO8" s="1"/>
      <c r="AP8" s="4">
        <f t="shared" si="3"/>
        <v>0</v>
      </c>
      <c r="AQ8" s="1"/>
      <c r="AR8" s="4">
        <f t="shared" si="4"/>
        <v>0</v>
      </c>
      <c r="AS8" s="1"/>
    </row>
    <row r="9" spans="1:46" ht="15.75" x14ac:dyDescent="0.25">
      <c r="C9" s="2" t="str">
        <f>IF(A9&gt;0,VLOOKUP(A9,#REF!,2),"")</f>
        <v/>
      </c>
      <c r="D9" t="str">
        <f>IF(B9&gt;0,VLOOKUP(B9,#REF!,2),"")</f>
        <v/>
      </c>
      <c r="E9" s="5"/>
      <c r="F9" s="7">
        <f t="shared" ref="F9:F10" si="5">SUM(H9,J9,L9,N9,P9,R9,T9,V9,X9,Z9,AB9,AD9,AF9,AH9,AJ9,AL9,AN9,AP9,AR9)</f>
        <v>0</v>
      </c>
      <c r="G9" s="8"/>
      <c r="H9" s="9">
        <f t="shared" ref="H9:H10" si="6">IF(G9="", 0, IF(G9&lt;0.1, -100, IF(G9&lt;0.1, 0, 100 + INT(MIN(G9, 8) * 10))))</f>
        <v>0</v>
      </c>
      <c r="I9" s="8"/>
      <c r="J9" s="9">
        <f t="shared" ref="J9:J10" si="7">IF(I9="", 0, IF(I9&lt;0.1, -100, IF(I9&lt;0.1, 0, 100 + INT(MIN(I9, 8) * 10))))</f>
        <v>0</v>
      </c>
      <c r="K9" s="7"/>
      <c r="L9" s="9">
        <f t="shared" ref="L9:L10" si="8">IF(K9="", 0, IF(K9&lt;0.4, -100, IF(K9&lt;0.5, 0, 100 + INT(MIN(K9, 8) * 10))))</f>
        <v>0</v>
      </c>
      <c r="M9" s="8"/>
      <c r="N9" s="9">
        <f t="shared" ref="N9:N10" si="9">IF(M9="", 0, IF(M9&lt;0.1, -100, IF(M9&lt;0.1, 0, 100 + INT(MIN(M9, 8) * 10))))</f>
        <v>0</v>
      </c>
      <c r="O9" s="7"/>
      <c r="P9" s="9">
        <f t="shared" ref="P9:P10" si="10">IF(O9="", 0, IF(O9&lt;0.4, -100, IF(O9&lt;0.5, 0, 100 + INT(MIN(O9, 8) * 10))))</f>
        <v>0</v>
      </c>
      <c r="Q9" s="8"/>
      <c r="R9" s="9">
        <f t="shared" ref="R9:R10" si="11">IF(Q9="", 0, IF(Q9&lt;0.1, -100, IF(Q9&lt;0.1, 0, 100 + INT(MIN(Q9, 8) * 10))))</f>
        <v>0</v>
      </c>
      <c r="S9" s="7"/>
      <c r="T9" s="9">
        <f t="shared" ref="T9:T10" si="12">IF(S9="", 0, IF(S9&lt;0.4, -100, IF(S9&lt;0.5, 0, 100 + INT(MIN(S9, 8) * 10))))</f>
        <v>0</v>
      </c>
      <c r="U9" s="8"/>
      <c r="V9" s="9">
        <f t="shared" ref="V9:V10" si="13">IF(U9="", 0, IF(U9&lt;0.1, -100, IF(U9&lt;0.1, 0, 100 + INT(MIN(U9, 8) * 10))))</f>
        <v>0</v>
      </c>
      <c r="W9" s="7"/>
      <c r="X9" s="9">
        <f t="shared" ref="X9:X10" si="14">IF(W9="", 0, IF(W9&lt;0.4, -100, IF(W9&lt;0.5, 0, 100 + INT(MIN(W9, 8) * 10))))</f>
        <v>0</v>
      </c>
      <c r="Y9" s="8"/>
      <c r="Z9" s="9">
        <f t="shared" ref="Z9:Z10" si="15">IF(Y9="", 0, IF(Y9&lt;0.1, -100, IF(Y9&lt;0.1, 0, 100 + INT(MIN(Y9, 8) * 10))))</f>
        <v>0</v>
      </c>
      <c r="AA9" s="7"/>
      <c r="AB9" s="9">
        <f t="shared" ref="AB9:AB10" si="16">IF(AA9="", 0, IF(AA9&lt;0.4, -100, IF(AA9&lt;0.5, 0, 100 + INT(MIN(AA9, 8) * 10))))</f>
        <v>0</v>
      </c>
      <c r="AC9" s="8"/>
      <c r="AD9" s="9">
        <f t="shared" ref="AD9:AD10" si="17">IF(AC9="", 0, IF(AC9&lt;0.1, -100, IF(AC9&lt;0.1, 0, 100 + INT(MIN(AC9, 8) * 10))))</f>
        <v>0</v>
      </c>
      <c r="AE9" s="7"/>
      <c r="AF9" s="9">
        <f t="shared" ref="AF9:AF10" si="18">IF(AE9="", 0, IF(AE9&lt;0.4, -100, IF(AE9&lt;0.5, 0, 100 + INT(MIN(AE9, 8) * 10))))</f>
        <v>0</v>
      </c>
      <c r="AG9" s="8"/>
      <c r="AH9" s="9">
        <f t="shared" ref="AH9:AH10" si="19">IF(AG9="", 0, IF(AG9&lt;0.1, -100, IF(AG9&lt;0.1, 0, 100 + INT(MIN(AG9, 8) * 10))))</f>
        <v>0</v>
      </c>
      <c r="AI9" s="7"/>
      <c r="AJ9" s="9">
        <f t="shared" si="0"/>
        <v>0</v>
      </c>
      <c r="AK9" s="8"/>
      <c r="AL9" s="9">
        <f t="shared" si="1"/>
        <v>0</v>
      </c>
      <c r="AM9" s="1"/>
      <c r="AN9" s="4">
        <f t="shared" si="2"/>
        <v>0</v>
      </c>
      <c r="AO9" s="1"/>
      <c r="AP9" s="4">
        <f t="shared" si="3"/>
        <v>0</v>
      </c>
      <c r="AQ9" s="1"/>
      <c r="AR9" s="4">
        <f t="shared" si="4"/>
        <v>0</v>
      </c>
      <c r="AS9" s="1"/>
    </row>
    <row r="10" spans="1:46" ht="15.75" x14ac:dyDescent="0.25">
      <c r="C10" s="2" t="str">
        <f>IF(A10&gt;0,VLOOKUP(A10,#REF!,2),"")</f>
        <v/>
      </c>
      <c r="D10" t="str">
        <f>IF(B10&gt;0,VLOOKUP(B10,#REF!,2),"")</f>
        <v/>
      </c>
      <c r="E10" s="5"/>
      <c r="F10" s="7">
        <f t="shared" si="5"/>
        <v>0</v>
      </c>
      <c r="G10" s="8"/>
      <c r="H10" s="9">
        <f t="shared" si="6"/>
        <v>0</v>
      </c>
      <c r="I10" s="8"/>
      <c r="J10" s="9">
        <f t="shared" si="7"/>
        <v>0</v>
      </c>
      <c r="K10" s="7"/>
      <c r="L10" s="9">
        <f t="shared" si="8"/>
        <v>0</v>
      </c>
      <c r="M10" s="8"/>
      <c r="N10" s="9">
        <f t="shared" si="9"/>
        <v>0</v>
      </c>
      <c r="O10" s="7"/>
      <c r="P10" s="9">
        <f t="shared" si="10"/>
        <v>0</v>
      </c>
      <c r="Q10" s="8"/>
      <c r="R10" s="9">
        <f t="shared" si="11"/>
        <v>0</v>
      </c>
      <c r="S10" s="7"/>
      <c r="T10" s="9">
        <f t="shared" si="12"/>
        <v>0</v>
      </c>
      <c r="U10" s="8"/>
      <c r="V10" s="9">
        <f t="shared" si="13"/>
        <v>0</v>
      </c>
      <c r="W10" s="7"/>
      <c r="X10" s="9">
        <f t="shared" si="14"/>
        <v>0</v>
      </c>
      <c r="Y10" s="8"/>
      <c r="Z10" s="9">
        <f t="shared" si="15"/>
        <v>0</v>
      </c>
      <c r="AA10" s="7"/>
      <c r="AB10" s="9">
        <f t="shared" si="16"/>
        <v>0</v>
      </c>
      <c r="AC10" s="8"/>
      <c r="AD10" s="9">
        <f t="shared" si="17"/>
        <v>0</v>
      </c>
      <c r="AE10" s="7"/>
      <c r="AF10" s="9">
        <f t="shared" si="18"/>
        <v>0</v>
      </c>
      <c r="AG10" s="8"/>
      <c r="AH10" s="9">
        <f t="shared" si="19"/>
        <v>0</v>
      </c>
      <c r="AI10" s="7"/>
      <c r="AJ10" s="9">
        <f t="shared" ref="AJ10:AJ47" si="20">IF(AI10="", 0, IF(AI10&lt;0.4, -100, IF(AI10&lt;0.5, 0, 100 + INT(MIN(AI10, 8) * 10))))</f>
        <v>0</v>
      </c>
      <c r="AK10" s="8"/>
      <c r="AL10" s="9">
        <f t="shared" ref="AL10:AL47" si="21">IF(AK10="", 0, IF(AK10&lt;0.4, -100, IF(AK10&lt;0.5, 0, 100 + INT(MIN(AK10, 8) * 10))))</f>
        <v>0</v>
      </c>
      <c r="AM10" s="1"/>
      <c r="AN10" s="4">
        <f t="shared" si="2"/>
        <v>0</v>
      </c>
      <c r="AO10" s="1"/>
      <c r="AP10" s="4">
        <f t="shared" si="3"/>
        <v>0</v>
      </c>
      <c r="AQ10" s="1"/>
      <c r="AR10" s="4">
        <f t="shared" si="4"/>
        <v>0</v>
      </c>
      <c r="AS10" s="1"/>
    </row>
    <row r="11" spans="1:46" ht="15.75" x14ac:dyDescent="0.25">
      <c r="C11" s="2" t="str">
        <f>IF(A11&gt;0,VLOOKUP(A11,#REF!,2),"")</f>
        <v/>
      </c>
      <c r="D11" t="str">
        <f>IF(B11&gt;0,VLOOKUP(B11,#REF!,2),"")</f>
        <v/>
      </c>
      <c r="E11" s="5"/>
      <c r="F11" s="7">
        <f t="shared" ref="F11" si="22">SUM(H11,J11,L11,N11,P11,R11,T11,V11,X11,Z11,AB11,AD11,AF11,AH11,AJ11,AL11,AN11,AP11,AR11)</f>
        <v>0</v>
      </c>
      <c r="G11" s="8"/>
      <c r="H11" s="9">
        <f t="shared" ref="H11" si="23">IF(G11="", 0, IF(G11&lt;0.1, -100, IF(G11&lt;0.1, 0, 100 + INT(MIN(G11, 8) * 10))))</f>
        <v>0</v>
      </c>
      <c r="I11" s="8"/>
      <c r="J11" s="9">
        <f t="shared" ref="J11" si="24">IF(I11="", 0, IF(I11&lt;0.1, -100, IF(I11&lt;0.1, 0, 100 + INT(MIN(I11, 8) * 10))))</f>
        <v>0</v>
      </c>
      <c r="K11" s="7"/>
      <c r="L11" s="9">
        <f t="shared" ref="L11" si="25">IF(K11="", 0, IF(K11&lt;0.4, -100, IF(K11&lt;0.5, 0, 100 + INT(MIN(K11, 8) * 10))))</f>
        <v>0</v>
      </c>
      <c r="M11" s="8"/>
      <c r="N11" s="9">
        <f t="shared" ref="N11" si="26">IF(M11="", 0, IF(M11&lt;0.1, -100, IF(M11&lt;0.1, 0, 100 + INT(MIN(M11, 8) * 10))))</f>
        <v>0</v>
      </c>
      <c r="O11" s="7"/>
      <c r="P11" s="9">
        <f t="shared" ref="P11" si="27">IF(O11="", 0, IF(O11&lt;0.4, -100, IF(O11&lt;0.5, 0, 100 + INT(MIN(O11, 8) * 10))))</f>
        <v>0</v>
      </c>
      <c r="Q11" s="8"/>
      <c r="R11" s="9">
        <f t="shared" ref="R11" si="28">IF(Q11="", 0, IF(Q11&lt;0.1, -100, IF(Q11&lt;0.1, 0, 100 + INT(MIN(Q11, 8) * 10))))</f>
        <v>0</v>
      </c>
      <c r="S11" s="7"/>
      <c r="T11" s="9">
        <f t="shared" ref="T11" si="29">IF(S11="", 0, IF(S11&lt;0.4, -100, IF(S11&lt;0.5, 0, 100 + INT(MIN(S11, 8) * 10))))</f>
        <v>0</v>
      </c>
      <c r="U11" s="8"/>
      <c r="V11" s="9">
        <f t="shared" ref="V11" si="30">IF(U11="", 0, IF(U11&lt;0.1, -100, IF(U11&lt;0.1, 0, 100 + INT(MIN(U11, 8) * 10))))</f>
        <v>0</v>
      </c>
      <c r="W11" s="7"/>
      <c r="X11" s="9">
        <f t="shared" ref="X11" si="31">IF(W11="", 0, IF(W11&lt;0.4, -100, IF(W11&lt;0.5, 0, 100 + INT(MIN(W11, 8) * 10))))</f>
        <v>0</v>
      </c>
      <c r="Y11" s="8"/>
      <c r="Z11" s="9">
        <f t="shared" ref="Z11" si="32">IF(Y11="", 0, IF(Y11&lt;0.1, -100, IF(Y11&lt;0.1, 0, 100 + INT(MIN(Y11, 8) * 10))))</f>
        <v>0</v>
      </c>
      <c r="AA11" s="7"/>
      <c r="AB11" s="9">
        <f t="shared" ref="AB11" si="33">IF(AA11="", 0, IF(AA11&lt;0.4, -100, IF(AA11&lt;0.5, 0, 100 + INT(MIN(AA11, 8) * 10))))</f>
        <v>0</v>
      </c>
      <c r="AC11" s="8"/>
      <c r="AD11" s="9">
        <f t="shared" ref="AD11" si="34">IF(AC11="", 0, IF(AC11&lt;0.1, -100, IF(AC11&lt;0.1, 0, 100 + INT(MIN(AC11, 8) * 10))))</f>
        <v>0</v>
      </c>
      <c r="AE11" s="7"/>
      <c r="AF11" s="9">
        <f t="shared" ref="AF11" si="35">IF(AE11="", 0, IF(AE11&lt;0.4, -100, IF(AE11&lt;0.5, 0, 100 + INT(MIN(AE11, 8) * 10))))</f>
        <v>0</v>
      </c>
      <c r="AG11" s="8"/>
      <c r="AH11" s="9">
        <f t="shared" ref="AH11" si="36">IF(AG11="", 0, IF(AG11&lt;0.1, -100, IF(AG11&lt;0.1, 0, 100 + INT(MIN(AG11, 8) * 10))))</f>
        <v>0</v>
      </c>
      <c r="AI11" s="7"/>
      <c r="AJ11" s="9">
        <f t="shared" si="20"/>
        <v>0</v>
      </c>
      <c r="AK11" s="8"/>
      <c r="AL11" s="9">
        <f t="shared" si="21"/>
        <v>0</v>
      </c>
      <c r="AM11" s="1"/>
      <c r="AN11" s="4">
        <f t="shared" si="2"/>
        <v>0</v>
      </c>
      <c r="AO11" s="1"/>
      <c r="AP11" s="4">
        <f t="shared" si="3"/>
        <v>0</v>
      </c>
      <c r="AQ11" s="1"/>
      <c r="AR11" s="4">
        <f t="shared" si="4"/>
        <v>0</v>
      </c>
      <c r="AS11" s="1"/>
    </row>
    <row r="12" spans="1:46" ht="15.75" x14ac:dyDescent="0.25">
      <c r="C12" s="2" t="str">
        <f>IF(A12&gt;0,VLOOKUP(A12,#REF!,2),"")</f>
        <v/>
      </c>
      <c r="D12" t="str">
        <f>IF(B12&gt;0,VLOOKUP(B12,#REF!,2),"")</f>
        <v/>
      </c>
      <c r="E12" s="5"/>
      <c r="F12" s="7">
        <f t="shared" ref="F12:F47" si="37">SUM(H12,J12,L12,N12,P12,R12,T12,V12,X12,Z12,AB12,AD12,AF12,AH12,AJ12,AL12,AN12,AP12,AR12)</f>
        <v>0</v>
      </c>
      <c r="G12" s="8"/>
      <c r="H12" s="9">
        <f t="shared" ref="H12:H47" si="38">IF(G12="", 0, IF(G12&lt;0.1, -100, IF(G12&lt;0.1, 0, 100 + INT(MIN(G12, 8) * 10))))</f>
        <v>0</v>
      </c>
      <c r="I12" s="8"/>
      <c r="J12" s="9">
        <f t="shared" ref="J12:J47" si="39">IF(I12="", 0, IF(I12&lt;0.1, -100, IF(I12&lt;0.1, 0, 100 + INT(MIN(I12, 8) * 10))))</f>
        <v>0</v>
      </c>
      <c r="K12" s="7"/>
      <c r="L12" s="9">
        <f t="shared" ref="L12:L47" si="40">IF(K12="", 0, IF(K12&lt;0.4, -100, IF(K12&lt;0.5, 0, 100 + INT(MIN(K12, 8) * 10))))</f>
        <v>0</v>
      </c>
      <c r="M12" s="8"/>
      <c r="N12" s="9">
        <f t="shared" ref="N12:N47" si="41">IF(M12="", 0, IF(M12&lt;0.1, -100, IF(M12&lt;0.1, 0, 100 + INT(MIN(M12, 8) * 10))))</f>
        <v>0</v>
      </c>
      <c r="O12" s="7"/>
      <c r="P12" s="9">
        <f t="shared" ref="P12:P47" si="42">IF(O12="", 0, IF(O12&lt;0.4, -100, IF(O12&lt;0.5, 0, 100 + INT(MIN(O12, 8) * 10))))</f>
        <v>0</v>
      </c>
      <c r="Q12" s="8"/>
      <c r="R12" s="9">
        <f t="shared" ref="R12:R47" si="43">IF(Q12="", 0, IF(Q12&lt;0.1, -100, IF(Q12&lt;0.1, 0, 100 + INT(MIN(Q12, 8) * 10))))</f>
        <v>0</v>
      </c>
      <c r="S12" s="7"/>
      <c r="T12" s="9">
        <f t="shared" ref="T12:T47" si="44">IF(S12="", 0, IF(S12&lt;0.4, -100, IF(S12&lt;0.5, 0, 100 + INT(MIN(S12, 8) * 10))))</f>
        <v>0</v>
      </c>
      <c r="U12" s="8"/>
      <c r="V12" s="9">
        <f t="shared" ref="V12:V47" si="45">IF(U12="", 0, IF(U12&lt;0.1, -100, IF(U12&lt;0.1, 0, 100 + INT(MIN(U12, 8) * 10))))</f>
        <v>0</v>
      </c>
      <c r="W12" s="7"/>
      <c r="X12" s="9">
        <f t="shared" ref="X12:X19" si="46">IF(W12="", 0, IF(W12&lt;0.4, -100, IF(W12&lt;0.5, 0, 100 + INT(MIN(W12, 8) * 10))))</f>
        <v>0</v>
      </c>
      <c r="Y12" s="8"/>
      <c r="Z12" s="9">
        <f t="shared" ref="Z12:Z47" si="47">IF(Y12="", 0, IF(Y12&lt;0.1, -100, IF(Y12&lt;0.1, 0, 100 + INT(MIN(Y12, 8) * 10))))</f>
        <v>0</v>
      </c>
      <c r="AA12" s="7"/>
      <c r="AB12" s="9">
        <f t="shared" ref="AB12:AB47" si="48">IF(AA12="", 0, IF(AA12&lt;0.4, -100, IF(AA12&lt;0.5, 0, 100 + INT(MIN(AA12, 8) * 10))))</f>
        <v>0</v>
      </c>
      <c r="AC12" s="8"/>
      <c r="AD12" s="9">
        <f t="shared" ref="AD12:AD47" si="49">IF(AC12="", 0, IF(AC12&lt;0.1, -100, IF(AC12&lt;0.1, 0, 100 + INT(MIN(AC12, 8) * 10))))</f>
        <v>0</v>
      </c>
      <c r="AE12" s="7"/>
      <c r="AF12" s="9">
        <f t="shared" ref="AF12:AF47" si="50">IF(AE12="", 0, IF(AE12&lt;0.4, -100, IF(AE12&lt;0.5, 0, 100 + INT(MIN(AE12, 8) * 10))))</f>
        <v>0</v>
      </c>
      <c r="AG12" s="8"/>
      <c r="AH12" s="9">
        <f t="shared" ref="AH12:AH47" si="51">IF(AG12="", 0, IF(AG12&lt;0.1, -100, IF(AG12&lt;0.1, 0, 100 + INT(MIN(AG12, 8) * 10))))</f>
        <v>0</v>
      </c>
      <c r="AI12" s="7"/>
      <c r="AJ12" s="9">
        <f t="shared" si="20"/>
        <v>0</v>
      </c>
      <c r="AK12" s="8"/>
      <c r="AL12" s="9">
        <f t="shared" si="21"/>
        <v>0</v>
      </c>
      <c r="AM12" s="1"/>
      <c r="AN12" s="4">
        <f t="shared" si="2"/>
        <v>0</v>
      </c>
      <c r="AO12" s="1"/>
      <c r="AP12" s="4">
        <f t="shared" si="3"/>
        <v>0</v>
      </c>
      <c r="AQ12" s="1"/>
      <c r="AR12" s="4">
        <f t="shared" si="4"/>
        <v>0</v>
      </c>
      <c r="AS12" s="1"/>
    </row>
    <row r="13" spans="1:46" ht="15.75" x14ac:dyDescent="0.25">
      <c r="C13" s="2" t="str">
        <f>IF(A13&gt;0,VLOOKUP(A13,#REF!,2),"")</f>
        <v/>
      </c>
      <c r="D13" t="str">
        <f>IF(B13&gt;0,VLOOKUP(B13,#REF!,2),"")</f>
        <v/>
      </c>
      <c r="E13" s="5"/>
      <c r="F13" s="7">
        <f t="shared" si="37"/>
        <v>0</v>
      </c>
      <c r="G13" s="8"/>
      <c r="H13" s="9">
        <f t="shared" si="38"/>
        <v>0</v>
      </c>
      <c r="I13" s="8"/>
      <c r="J13" s="9">
        <f t="shared" si="39"/>
        <v>0</v>
      </c>
      <c r="K13" s="7"/>
      <c r="L13" s="9">
        <f t="shared" si="40"/>
        <v>0</v>
      </c>
      <c r="M13" s="8"/>
      <c r="N13" s="9">
        <f t="shared" si="41"/>
        <v>0</v>
      </c>
      <c r="O13" s="7"/>
      <c r="P13" s="9">
        <f t="shared" si="42"/>
        <v>0</v>
      </c>
      <c r="Q13" s="8"/>
      <c r="R13" s="9">
        <f t="shared" si="43"/>
        <v>0</v>
      </c>
      <c r="S13" s="7"/>
      <c r="T13" s="9">
        <f t="shared" si="44"/>
        <v>0</v>
      </c>
      <c r="U13" s="8"/>
      <c r="V13" s="9">
        <f t="shared" si="45"/>
        <v>0</v>
      </c>
      <c r="W13" s="7"/>
      <c r="X13" s="9">
        <f t="shared" si="46"/>
        <v>0</v>
      </c>
      <c r="Y13" s="8"/>
      <c r="Z13" s="9">
        <f t="shared" si="47"/>
        <v>0</v>
      </c>
      <c r="AA13" s="7"/>
      <c r="AB13" s="9">
        <f t="shared" si="48"/>
        <v>0</v>
      </c>
      <c r="AC13" s="8"/>
      <c r="AD13" s="9">
        <f t="shared" si="49"/>
        <v>0</v>
      </c>
      <c r="AE13" s="7"/>
      <c r="AF13" s="9">
        <f t="shared" si="50"/>
        <v>0</v>
      </c>
      <c r="AG13" s="8"/>
      <c r="AH13" s="9">
        <f t="shared" si="51"/>
        <v>0</v>
      </c>
      <c r="AI13" s="7"/>
      <c r="AJ13" s="9">
        <f t="shared" si="20"/>
        <v>0</v>
      </c>
      <c r="AK13" s="8"/>
      <c r="AL13" s="9">
        <f t="shared" si="21"/>
        <v>0</v>
      </c>
      <c r="AM13" s="1"/>
      <c r="AN13" s="4">
        <f t="shared" si="2"/>
        <v>0</v>
      </c>
      <c r="AO13" s="1"/>
      <c r="AP13" s="4">
        <f t="shared" si="3"/>
        <v>0</v>
      </c>
      <c r="AQ13" s="1"/>
      <c r="AR13" s="4">
        <f t="shared" si="4"/>
        <v>0</v>
      </c>
      <c r="AS13" s="1"/>
    </row>
    <row r="14" spans="1:46" ht="15.75" x14ac:dyDescent="0.25">
      <c r="C14" s="2" t="str">
        <f>IF(A14&gt;0,VLOOKUP(A14,#REF!,2),"")</f>
        <v/>
      </c>
      <c r="D14" t="str">
        <f>IF(B14&gt;0,VLOOKUP(B14,#REF!,2),"")</f>
        <v/>
      </c>
      <c r="E14" s="5"/>
      <c r="F14" s="7">
        <f t="shared" si="37"/>
        <v>0</v>
      </c>
      <c r="G14" s="8"/>
      <c r="H14" s="9">
        <f t="shared" si="38"/>
        <v>0</v>
      </c>
      <c r="I14" s="8"/>
      <c r="J14" s="9">
        <f t="shared" si="39"/>
        <v>0</v>
      </c>
      <c r="K14" s="7"/>
      <c r="L14" s="9">
        <f t="shared" si="40"/>
        <v>0</v>
      </c>
      <c r="M14" s="8"/>
      <c r="N14" s="9">
        <f t="shared" si="41"/>
        <v>0</v>
      </c>
      <c r="O14" s="7"/>
      <c r="P14" s="9">
        <f t="shared" si="42"/>
        <v>0</v>
      </c>
      <c r="Q14" s="8"/>
      <c r="R14" s="9">
        <f t="shared" si="43"/>
        <v>0</v>
      </c>
      <c r="S14" s="7"/>
      <c r="T14" s="9">
        <f t="shared" si="44"/>
        <v>0</v>
      </c>
      <c r="U14" s="8"/>
      <c r="V14" s="9">
        <f t="shared" si="45"/>
        <v>0</v>
      </c>
      <c r="W14" s="7"/>
      <c r="X14" s="9">
        <f t="shared" si="46"/>
        <v>0</v>
      </c>
      <c r="Y14" s="8"/>
      <c r="Z14" s="9">
        <f t="shared" si="47"/>
        <v>0</v>
      </c>
      <c r="AA14" s="7"/>
      <c r="AB14" s="9">
        <f t="shared" si="48"/>
        <v>0</v>
      </c>
      <c r="AC14" s="8"/>
      <c r="AD14" s="9">
        <f t="shared" si="49"/>
        <v>0</v>
      </c>
      <c r="AE14" s="7"/>
      <c r="AF14" s="9">
        <f t="shared" si="50"/>
        <v>0</v>
      </c>
      <c r="AG14" s="8"/>
      <c r="AH14" s="9">
        <f t="shared" si="51"/>
        <v>0</v>
      </c>
      <c r="AI14" s="7"/>
      <c r="AJ14" s="9">
        <f t="shared" si="20"/>
        <v>0</v>
      </c>
      <c r="AK14" s="8"/>
      <c r="AL14" s="9">
        <f t="shared" si="21"/>
        <v>0</v>
      </c>
      <c r="AM14" s="1"/>
      <c r="AN14" s="4">
        <f t="shared" si="2"/>
        <v>0</v>
      </c>
      <c r="AO14" s="1"/>
      <c r="AP14" s="4">
        <f t="shared" si="3"/>
        <v>0</v>
      </c>
      <c r="AQ14" s="1"/>
      <c r="AR14" s="4">
        <f t="shared" si="4"/>
        <v>0</v>
      </c>
      <c r="AS14" s="1"/>
    </row>
    <row r="15" spans="1:46" ht="15.75" x14ac:dyDescent="0.25">
      <c r="C15" s="2" t="str">
        <f>IF(A15&gt;0,VLOOKUP(A15,#REF!,2),"")</f>
        <v/>
      </c>
      <c r="D15" t="str">
        <f>IF(B15&gt;0,VLOOKUP(B15,#REF!,2),"")</f>
        <v/>
      </c>
      <c r="E15" s="5"/>
      <c r="F15" s="7">
        <f t="shared" si="37"/>
        <v>0</v>
      </c>
      <c r="G15" s="8"/>
      <c r="H15" s="9">
        <f t="shared" si="38"/>
        <v>0</v>
      </c>
      <c r="I15" s="8"/>
      <c r="J15" s="9">
        <f t="shared" si="39"/>
        <v>0</v>
      </c>
      <c r="K15" s="7"/>
      <c r="L15" s="9">
        <f t="shared" si="40"/>
        <v>0</v>
      </c>
      <c r="M15" s="8"/>
      <c r="N15" s="9">
        <f t="shared" si="41"/>
        <v>0</v>
      </c>
      <c r="O15" s="7"/>
      <c r="P15" s="9">
        <f t="shared" si="42"/>
        <v>0</v>
      </c>
      <c r="Q15" s="8"/>
      <c r="R15" s="9">
        <f t="shared" si="43"/>
        <v>0</v>
      </c>
      <c r="S15" s="7"/>
      <c r="T15" s="9">
        <f t="shared" si="44"/>
        <v>0</v>
      </c>
      <c r="U15" s="8"/>
      <c r="V15" s="9">
        <f t="shared" si="45"/>
        <v>0</v>
      </c>
      <c r="W15" s="7"/>
      <c r="X15" s="9">
        <f t="shared" si="46"/>
        <v>0</v>
      </c>
      <c r="Y15" s="8"/>
      <c r="Z15" s="9">
        <f t="shared" si="47"/>
        <v>0</v>
      </c>
      <c r="AA15" s="7"/>
      <c r="AB15" s="9">
        <f t="shared" si="48"/>
        <v>0</v>
      </c>
      <c r="AC15" s="8"/>
      <c r="AD15" s="9">
        <f t="shared" si="49"/>
        <v>0</v>
      </c>
      <c r="AE15" s="7"/>
      <c r="AF15" s="9">
        <f t="shared" si="50"/>
        <v>0</v>
      </c>
      <c r="AG15" s="8"/>
      <c r="AH15" s="9">
        <f t="shared" si="51"/>
        <v>0</v>
      </c>
      <c r="AI15" s="7"/>
      <c r="AJ15" s="9">
        <f t="shared" si="20"/>
        <v>0</v>
      </c>
      <c r="AK15" s="8"/>
      <c r="AL15" s="9">
        <f t="shared" si="21"/>
        <v>0</v>
      </c>
      <c r="AM15" s="1"/>
      <c r="AN15" s="4">
        <f t="shared" si="2"/>
        <v>0</v>
      </c>
      <c r="AO15" s="1"/>
      <c r="AP15" s="4">
        <f t="shared" si="3"/>
        <v>0</v>
      </c>
      <c r="AQ15" s="1"/>
      <c r="AR15" s="4">
        <f t="shared" si="4"/>
        <v>0</v>
      </c>
      <c r="AS15" s="1"/>
    </row>
    <row r="16" spans="1:46" ht="15.75" x14ac:dyDescent="0.25">
      <c r="C16" s="2" t="str">
        <f>IF(A16&gt;0,VLOOKUP(A16,#REF!,2),"")</f>
        <v/>
      </c>
      <c r="D16" t="str">
        <f>IF(B16&gt;0,VLOOKUP(B16,#REF!,2),"")</f>
        <v/>
      </c>
      <c r="E16" s="5"/>
      <c r="F16" s="7">
        <f t="shared" si="37"/>
        <v>0</v>
      </c>
      <c r="G16" s="8"/>
      <c r="H16" s="9">
        <f t="shared" si="38"/>
        <v>0</v>
      </c>
      <c r="I16" s="8"/>
      <c r="J16" s="9">
        <f t="shared" si="39"/>
        <v>0</v>
      </c>
      <c r="K16" s="7"/>
      <c r="L16" s="9">
        <f t="shared" si="40"/>
        <v>0</v>
      </c>
      <c r="M16" s="8"/>
      <c r="N16" s="9">
        <f t="shared" si="41"/>
        <v>0</v>
      </c>
      <c r="O16" s="7"/>
      <c r="P16" s="9">
        <f t="shared" si="42"/>
        <v>0</v>
      </c>
      <c r="Q16" s="8"/>
      <c r="R16" s="9">
        <f t="shared" si="43"/>
        <v>0</v>
      </c>
      <c r="S16" s="7"/>
      <c r="T16" s="9">
        <f t="shared" si="44"/>
        <v>0</v>
      </c>
      <c r="U16" s="8"/>
      <c r="V16" s="9">
        <f t="shared" si="45"/>
        <v>0</v>
      </c>
      <c r="W16" s="7"/>
      <c r="X16" s="9">
        <f t="shared" si="46"/>
        <v>0</v>
      </c>
      <c r="Y16" s="8"/>
      <c r="Z16" s="9">
        <f t="shared" si="47"/>
        <v>0</v>
      </c>
      <c r="AA16" s="7"/>
      <c r="AB16" s="9">
        <f t="shared" si="48"/>
        <v>0</v>
      </c>
      <c r="AC16" s="8"/>
      <c r="AD16" s="9">
        <f t="shared" si="49"/>
        <v>0</v>
      </c>
      <c r="AE16" s="7"/>
      <c r="AF16" s="9">
        <f t="shared" si="50"/>
        <v>0</v>
      </c>
      <c r="AG16" s="8"/>
      <c r="AH16" s="9">
        <f t="shared" si="51"/>
        <v>0</v>
      </c>
      <c r="AI16" s="7"/>
      <c r="AJ16" s="9">
        <f t="shared" si="20"/>
        <v>0</v>
      </c>
      <c r="AK16" s="8"/>
      <c r="AL16" s="9">
        <f t="shared" si="21"/>
        <v>0</v>
      </c>
      <c r="AM16" s="1"/>
      <c r="AN16" s="4">
        <f t="shared" si="2"/>
        <v>0</v>
      </c>
      <c r="AO16" s="1"/>
      <c r="AP16" s="4">
        <f t="shared" si="3"/>
        <v>0</v>
      </c>
      <c r="AQ16" s="1"/>
      <c r="AR16" s="4">
        <f t="shared" si="4"/>
        <v>0</v>
      </c>
      <c r="AS16" s="1"/>
    </row>
    <row r="17" spans="3:45" ht="15.75" x14ac:dyDescent="0.25">
      <c r="C17" s="2" t="str">
        <f>IF(A17&gt;0,VLOOKUP(A17,#REF!,2),"")</f>
        <v/>
      </c>
      <c r="D17" t="str">
        <f>IF(B17&gt;0,VLOOKUP(B17,#REF!,2),"")</f>
        <v/>
      </c>
      <c r="E17" s="5"/>
      <c r="F17" s="7">
        <f t="shared" si="37"/>
        <v>0</v>
      </c>
      <c r="G17" s="8"/>
      <c r="H17" s="9">
        <f t="shared" si="38"/>
        <v>0</v>
      </c>
      <c r="I17" s="8"/>
      <c r="J17" s="9">
        <f t="shared" si="39"/>
        <v>0</v>
      </c>
      <c r="K17" s="7"/>
      <c r="L17" s="9">
        <f t="shared" si="40"/>
        <v>0</v>
      </c>
      <c r="M17" s="8"/>
      <c r="N17" s="9">
        <f t="shared" si="41"/>
        <v>0</v>
      </c>
      <c r="O17" s="7"/>
      <c r="P17" s="9">
        <f t="shared" si="42"/>
        <v>0</v>
      </c>
      <c r="Q17" s="8"/>
      <c r="R17" s="9">
        <f t="shared" si="43"/>
        <v>0</v>
      </c>
      <c r="S17" s="7"/>
      <c r="T17" s="9">
        <f t="shared" si="44"/>
        <v>0</v>
      </c>
      <c r="U17" s="8"/>
      <c r="V17" s="9">
        <f t="shared" si="45"/>
        <v>0</v>
      </c>
      <c r="W17" s="7"/>
      <c r="X17" s="9">
        <f t="shared" si="46"/>
        <v>0</v>
      </c>
      <c r="Y17" s="8"/>
      <c r="Z17" s="9">
        <f t="shared" si="47"/>
        <v>0</v>
      </c>
      <c r="AA17" s="7"/>
      <c r="AB17" s="9">
        <f t="shared" si="48"/>
        <v>0</v>
      </c>
      <c r="AC17" s="8"/>
      <c r="AD17" s="9">
        <f t="shared" si="49"/>
        <v>0</v>
      </c>
      <c r="AE17" s="7"/>
      <c r="AF17" s="9">
        <f t="shared" si="50"/>
        <v>0</v>
      </c>
      <c r="AG17" s="8"/>
      <c r="AH17" s="9">
        <f t="shared" si="51"/>
        <v>0</v>
      </c>
      <c r="AI17" s="7"/>
      <c r="AJ17" s="9">
        <f t="shared" si="20"/>
        <v>0</v>
      </c>
      <c r="AK17" s="8"/>
      <c r="AL17" s="9">
        <f t="shared" si="21"/>
        <v>0</v>
      </c>
      <c r="AM17" s="1"/>
      <c r="AN17" s="4">
        <f t="shared" si="2"/>
        <v>0</v>
      </c>
      <c r="AO17" s="1"/>
      <c r="AP17" s="4">
        <f t="shared" si="3"/>
        <v>0</v>
      </c>
      <c r="AQ17" s="1"/>
      <c r="AR17" s="4">
        <f t="shared" si="4"/>
        <v>0</v>
      </c>
      <c r="AS17" s="1"/>
    </row>
    <row r="18" spans="3:45" ht="15.75" x14ac:dyDescent="0.25">
      <c r="C18" s="2" t="str">
        <f>IF(A18&gt;0,VLOOKUP(A18,#REF!,2),"")</f>
        <v/>
      </c>
      <c r="D18" t="str">
        <f>IF(B18&gt;0,VLOOKUP(B18,#REF!,2),"")</f>
        <v/>
      </c>
      <c r="E18" s="5"/>
      <c r="F18" s="7">
        <f t="shared" si="37"/>
        <v>0</v>
      </c>
      <c r="G18" s="8"/>
      <c r="H18" s="9">
        <f t="shared" si="38"/>
        <v>0</v>
      </c>
      <c r="I18" s="8"/>
      <c r="J18" s="9">
        <f t="shared" si="39"/>
        <v>0</v>
      </c>
      <c r="K18" s="7"/>
      <c r="L18" s="9">
        <f t="shared" si="40"/>
        <v>0</v>
      </c>
      <c r="M18" s="8"/>
      <c r="N18" s="9">
        <f t="shared" si="41"/>
        <v>0</v>
      </c>
      <c r="O18" s="7"/>
      <c r="P18" s="9">
        <f t="shared" si="42"/>
        <v>0</v>
      </c>
      <c r="Q18" s="8"/>
      <c r="R18" s="9">
        <f t="shared" si="43"/>
        <v>0</v>
      </c>
      <c r="S18" s="7"/>
      <c r="T18" s="9">
        <f t="shared" si="44"/>
        <v>0</v>
      </c>
      <c r="U18" s="8"/>
      <c r="V18" s="9">
        <f t="shared" si="45"/>
        <v>0</v>
      </c>
      <c r="W18" s="7"/>
      <c r="X18" s="9">
        <f t="shared" si="46"/>
        <v>0</v>
      </c>
      <c r="Y18" s="8"/>
      <c r="Z18" s="9">
        <f t="shared" si="47"/>
        <v>0</v>
      </c>
      <c r="AA18" s="7"/>
      <c r="AB18" s="9">
        <f t="shared" si="48"/>
        <v>0</v>
      </c>
      <c r="AC18" s="8"/>
      <c r="AD18" s="9">
        <f t="shared" si="49"/>
        <v>0</v>
      </c>
      <c r="AE18" s="7"/>
      <c r="AF18" s="9">
        <f t="shared" si="50"/>
        <v>0</v>
      </c>
      <c r="AG18" s="8"/>
      <c r="AH18" s="9">
        <f t="shared" si="51"/>
        <v>0</v>
      </c>
      <c r="AI18" s="7"/>
      <c r="AJ18" s="9">
        <f t="shared" si="20"/>
        <v>0</v>
      </c>
      <c r="AK18" s="8"/>
      <c r="AL18" s="9">
        <f t="shared" si="21"/>
        <v>0</v>
      </c>
      <c r="AM18" s="1"/>
      <c r="AN18" s="4">
        <f t="shared" si="2"/>
        <v>0</v>
      </c>
      <c r="AO18" s="1"/>
      <c r="AP18" s="4">
        <f t="shared" si="3"/>
        <v>0</v>
      </c>
      <c r="AQ18" s="1"/>
      <c r="AR18" s="4">
        <f t="shared" si="4"/>
        <v>0</v>
      </c>
      <c r="AS18" s="1"/>
    </row>
    <row r="19" spans="3:45" ht="15.75" x14ac:dyDescent="0.25">
      <c r="C19" s="2" t="str">
        <f>IF(A19&gt;0,VLOOKUP(A19,#REF!,2),"")</f>
        <v/>
      </c>
      <c r="D19" t="str">
        <f>IF(B19&gt;0,VLOOKUP(B19,#REF!,2),"")</f>
        <v/>
      </c>
      <c r="E19" s="5"/>
      <c r="F19" s="7">
        <f t="shared" si="37"/>
        <v>0</v>
      </c>
      <c r="G19" s="8"/>
      <c r="H19" s="9">
        <f t="shared" si="38"/>
        <v>0</v>
      </c>
      <c r="I19" s="8"/>
      <c r="J19" s="9">
        <f t="shared" si="39"/>
        <v>0</v>
      </c>
      <c r="K19" s="7"/>
      <c r="L19" s="9">
        <f t="shared" si="40"/>
        <v>0</v>
      </c>
      <c r="M19" s="8"/>
      <c r="N19" s="9">
        <f t="shared" si="41"/>
        <v>0</v>
      </c>
      <c r="O19" s="7"/>
      <c r="P19" s="9">
        <f t="shared" si="42"/>
        <v>0</v>
      </c>
      <c r="Q19" s="8"/>
      <c r="R19" s="9">
        <f t="shared" si="43"/>
        <v>0</v>
      </c>
      <c r="S19" s="7"/>
      <c r="T19" s="9">
        <f t="shared" si="44"/>
        <v>0</v>
      </c>
      <c r="U19" s="8"/>
      <c r="V19" s="9">
        <f t="shared" si="45"/>
        <v>0</v>
      </c>
      <c r="W19" s="7"/>
      <c r="X19" s="9">
        <f t="shared" si="46"/>
        <v>0</v>
      </c>
      <c r="Y19" s="8"/>
      <c r="Z19" s="9">
        <f t="shared" si="47"/>
        <v>0</v>
      </c>
      <c r="AA19" s="7"/>
      <c r="AB19" s="9">
        <f t="shared" si="48"/>
        <v>0</v>
      </c>
      <c r="AC19" s="8"/>
      <c r="AD19" s="9">
        <f t="shared" si="49"/>
        <v>0</v>
      </c>
      <c r="AE19" s="7"/>
      <c r="AF19" s="9">
        <f t="shared" si="50"/>
        <v>0</v>
      </c>
      <c r="AG19" s="8"/>
      <c r="AH19" s="9">
        <f t="shared" si="51"/>
        <v>0</v>
      </c>
      <c r="AI19" s="7"/>
      <c r="AJ19" s="9">
        <f t="shared" si="20"/>
        <v>0</v>
      </c>
      <c r="AK19" s="8"/>
      <c r="AL19" s="9">
        <f t="shared" si="21"/>
        <v>0</v>
      </c>
      <c r="AM19" s="1"/>
      <c r="AN19" s="4">
        <f t="shared" si="2"/>
        <v>0</v>
      </c>
      <c r="AO19" s="1"/>
      <c r="AP19" s="4">
        <f t="shared" si="3"/>
        <v>0</v>
      </c>
      <c r="AQ19" s="1"/>
      <c r="AR19" s="4">
        <f t="shared" si="4"/>
        <v>0</v>
      </c>
      <c r="AS19" s="1"/>
    </row>
    <row r="20" spans="3:45" ht="15.75" x14ac:dyDescent="0.25">
      <c r="C20" s="2" t="str">
        <f>IF(A20&gt;0,VLOOKUP(A20,#REF!,2),"")</f>
        <v/>
      </c>
      <c r="D20" t="str">
        <f>IF(B20&gt;0,VLOOKUP(B20,#REF!,2),"")</f>
        <v/>
      </c>
      <c r="E20" s="5" t="str">
        <f t="shared" ref="E20:E33" si="52">IF(A20&gt;0,CONCATENATE(C20," &amp; ",D20),"")</f>
        <v/>
      </c>
      <c r="F20" s="7">
        <f t="shared" si="37"/>
        <v>0</v>
      </c>
      <c r="G20" s="8"/>
      <c r="H20" s="9">
        <f t="shared" si="38"/>
        <v>0</v>
      </c>
      <c r="I20" s="8"/>
      <c r="J20" s="9">
        <f t="shared" si="39"/>
        <v>0</v>
      </c>
      <c r="K20" s="7"/>
      <c r="L20" s="9">
        <f t="shared" si="40"/>
        <v>0</v>
      </c>
      <c r="M20" s="8"/>
      <c r="N20" s="9">
        <f t="shared" si="41"/>
        <v>0</v>
      </c>
      <c r="O20" s="7"/>
      <c r="P20" s="9">
        <f t="shared" si="42"/>
        <v>0</v>
      </c>
      <c r="Q20" s="8"/>
      <c r="R20" s="9">
        <f t="shared" si="43"/>
        <v>0</v>
      </c>
      <c r="S20" s="7"/>
      <c r="T20" s="9">
        <f t="shared" si="44"/>
        <v>0</v>
      </c>
      <c r="U20" s="8"/>
      <c r="V20" s="9">
        <f t="shared" si="45"/>
        <v>0</v>
      </c>
      <c r="W20" s="7"/>
      <c r="X20" s="9">
        <f t="shared" ref="X20:X47" si="53">IF(W20="", 0, IF(W20&lt;0.4, -100, IF(W20&lt;0.5, 0, 100 + INT(MIN(W20, 8) * 10))))</f>
        <v>0</v>
      </c>
      <c r="Y20" s="8"/>
      <c r="Z20" s="9">
        <f t="shared" si="47"/>
        <v>0</v>
      </c>
      <c r="AA20" s="7"/>
      <c r="AB20" s="9">
        <f t="shared" si="48"/>
        <v>0</v>
      </c>
      <c r="AC20" s="8"/>
      <c r="AD20" s="9">
        <f t="shared" si="49"/>
        <v>0</v>
      </c>
      <c r="AE20" s="7"/>
      <c r="AF20" s="9">
        <f t="shared" si="50"/>
        <v>0</v>
      </c>
      <c r="AG20" s="8"/>
      <c r="AH20" s="9">
        <f t="shared" si="51"/>
        <v>0</v>
      </c>
      <c r="AI20" s="7"/>
      <c r="AJ20" s="9">
        <f t="shared" si="20"/>
        <v>0</v>
      </c>
      <c r="AK20" s="8"/>
      <c r="AL20" s="9">
        <f t="shared" si="21"/>
        <v>0</v>
      </c>
      <c r="AM20" s="1"/>
      <c r="AN20" s="4">
        <f t="shared" si="2"/>
        <v>0</v>
      </c>
      <c r="AO20" s="1"/>
      <c r="AP20" s="4">
        <f t="shared" si="3"/>
        <v>0</v>
      </c>
      <c r="AQ20" s="1"/>
      <c r="AR20" s="4">
        <f t="shared" si="4"/>
        <v>0</v>
      </c>
      <c r="AS20" s="1"/>
    </row>
    <row r="21" spans="3:45" ht="15.75" x14ac:dyDescent="0.25">
      <c r="C21" s="2" t="str">
        <f>IF(A21&gt;0,VLOOKUP(A21,#REF!,2),"")</f>
        <v/>
      </c>
      <c r="D21" t="str">
        <f>IF(B21&gt;0,VLOOKUP(B21,#REF!,2),"")</f>
        <v/>
      </c>
      <c r="E21" s="5" t="str">
        <f t="shared" si="52"/>
        <v/>
      </c>
      <c r="F21" s="7">
        <f t="shared" si="37"/>
        <v>0</v>
      </c>
      <c r="G21" s="8"/>
      <c r="H21" s="9">
        <f t="shared" si="38"/>
        <v>0</v>
      </c>
      <c r="I21" s="8"/>
      <c r="J21" s="9">
        <f t="shared" si="39"/>
        <v>0</v>
      </c>
      <c r="K21" s="7"/>
      <c r="L21" s="9">
        <f t="shared" si="40"/>
        <v>0</v>
      </c>
      <c r="M21" s="8"/>
      <c r="N21" s="9">
        <f t="shared" si="41"/>
        <v>0</v>
      </c>
      <c r="O21" s="7"/>
      <c r="P21" s="9">
        <f t="shared" si="42"/>
        <v>0</v>
      </c>
      <c r="Q21" s="8"/>
      <c r="R21" s="9">
        <f t="shared" si="43"/>
        <v>0</v>
      </c>
      <c r="S21" s="7"/>
      <c r="T21" s="9">
        <f t="shared" si="44"/>
        <v>0</v>
      </c>
      <c r="U21" s="8"/>
      <c r="V21" s="9">
        <f t="shared" si="45"/>
        <v>0</v>
      </c>
      <c r="W21" s="7"/>
      <c r="X21" s="9">
        <f t="shared" si="53"/>
        <v>0</v>
      </c>
      <c r="Y21" s="8"/>
      <c r="Z21" s="9">
        <f t="shared" si="47"/>
        <v>0</v>
      </c>
      <c r="AA21" s="7"/>
      <c r="AB21" s="9">
        <f t="shared" si="48"/>
        <v>0</v>
      </c>
      <c r="AC21" s="8"/>
      <c r="AD21" s="9">
        <f t="shared" si="49"/>
        <v>0</v>
      </c>
      <c r="AE21" s="7"/>
      <c r="AF21" s="9">
        <f t="shared" si="50"/>
        <v>0</v>
      </c>
      <c r="AG21" s="8"/>
      <c r="AH21" s="9">
        <f t="shared" si="51"/>
        <v>0</v>
      </c>
      <c r="AI21" s="7"/>
      <c r="AJ21" s="9">
        <f t="shared" si="20"/>
        <v>0</v>
      </c>
      <c r="AK21" s="8"/>
      <c r="AL21" s="9">
        <f t="shared" si="21"/>
        <v>0</v>
      </c>
      <c r="AM21" s="1"/>
      <c r="AN21" s="4">
        <f t="shared" si="2"/>
        <v>0</v>
      </c>
      <c r="AO21" s="1"/>
      <c r="AP21" s="4">
        <f t="shared" si="3"/>
        <v>0</v>
      </c>
      <c r="AQ21" s="1"/>
      <c r="AR21" s="4">
        <f t="shared" si="4"/>
        <v>0</v>
      </c>
      <c r="AS21" s="1"/>
    </row>
    <row r="22" spans="3:45" ht="15.75" x14ac:dyDescent="0.25">
      <c r="C22" s="2" t="str">
        <f>IF(A22&gt;0,VLOOKUP(A22,#REF!,2),"")</f>
        <v/>
      </c>
      <c r="D22" t="str">
        <f>IF(B22&gt;0,VLOOKUP(B22,#REF!,2),"")</f>
        <v/>
      </c>
      <c r="E22" s="5" t="str">
        <f t="shared" si="52"/>
        <v/>
      </c>
      <c r="F22" s="7">
        <f t="shared" si="37"/>
        <v>0</v>
      </c>
      <c r="G22" s="8"/>
      <c r="H22" s="9">
        <f t="shared" si="38"/>
        <v>0</v>
      </c>
      <c r="I22" s="8"/>
      <c r="J22" s="9">
        <f t="shared" si="39"/>
        <v>0</v>
      </c>
      <c r="K22" s="7"/>
      <c r="L22" s="9">
        <f t="shared" si="40"/>
        <v>0</v>
      </c>
      <c r="M22" s="8"/>
      <c r="N22" s="9">
        <f t="shared" si="41"/>
        <v>0</v>
      </c>
      <c r="O22" s="7"/>
      <c r="P22" s="9">
        <f t="shared" si="42"/>
        <v>0</v>
      </c>
      <c r="Q22" s="8"/>
      <c r="R22" s="9">
        <f t="shared" si="43"/>
        <v>0</v>
      </c>
      <c r="S22" s="7"/>
      <c r="T22" s="9">
        <f t="shared" si="44"/>
        <v>0</v>
      </c>
      <c r="U22" s="8"/>
      <c r="V22" s="9">
        <f t="shared" si="45"/>
        <v>0</v>
      </c>
      <c r="W22" s="7"/>
      <c r="X22" s="9">
        <f t="shared" si="53"/>
        <v>0</v>
      </c>
      <c r="Y22" s="8"/>
      <c r="Z22" s="9">
        <f t="shared" si="47"/>
        <v>0</v>
      </c>
      <c r="AA22" s="7"/>
      <c r="AB22" s="9">
        <f t="shared" si="48"/>
        <v>0</v>
      </c>
      <c r="AC22" s="8"/>
      <c r="AD22" s="9">
        <f t="shared" si="49"/>
        <v>0</v>
      </c>
      <c r="AE22" s="7"/>
      <c r="AF22" s="9">
        <f t="shared" si="50"/>
        <v>0</v>
      </c>
      <c r="AG22" s="8"/>
      <c r="AH22" s="9">
        <f t="shared" si="51"/>
        <v>0</v>
      </c>
      <c r="AI22" s="7"/>
      <c r="AJ22" s="9">
        <f t="shared" si="20"/>
        <v>0</v>
      </c>
      <c r="AK22" s="8"/>
      <c r="AL22" s="9">
        <f t="shared" si="21"/>
        <v>0</v>
      </c>
      <c r="AM22" s="1"/>
      <c r="AN22" s="4">
        <f t="shared" si="2"/>
        <v>0</v>
      </c>
      <c r="AO22" s="1"/>
      <c r="AP22" s="4">
        <f t="shared" si="3"/>
        <v>0</v>
      </c>
      <c r="AQ22" s="1"/>
      <c r="AR22" s="4">
        <f t="shared" si="4"/>
        <v>0</v>
      </c>
      <c r="AS22" s="1"/>
    </row>
    <row r="23" spans="3:45" ht="15.75" x14ac:dyDescent="0.25">
      <c r="C23" s="2" t="str">
        <f>IF(A23&gt;0,VLOOKUP(A23,#REF!,2),"")</f>
        <v/>
      </c>
      <c r="D23" t="str">
        <f>IF(B23&gt;0,VLOOKUP(B23,#REF!,2),"")</f>
        <v/>
      </c>
      <c r="E23" s="5" t="str">
        <f t="shared" si="52"/>
        <v/>
      </c>
      <c r="F23" s="7">
        <f t="shared" si="37"/>
        <v>0</v>
      </c>
      <c r="G23" s="8"/>
      <c r="H23" s="9">
        <f t="shared" si="38"/>
        <v>0</v>
      </c>
      <c r="I23" s="8"/>
      <c r="J23" s="9">
        <f t="shared" si="39"/>
        <v>0</v>
      </c>
      <c r="K23" s="7"/>
      <c r="L23" s="9">
        <f t="shared" si="40"/>
        <v>0</v>
      </c>
      <c r="M23" s="8"/>
      <c r="N23" s="9">
        <f t="shared" si="41"/>
        <v>0</v>
      </c>
      <c r="O23" s="7"/>
      <c r="P23" s="9">
        <f t="shared" si="42"/>
        <v>0</v>
      </c>
      <c r="Q23" s="8"/>
      <c r="R23" s="9">
        <f t="shared" si="43"/>
        <v>0</v>
      </c>
      <c r="S23" s="7"/>
      <c r="T23" s="9">
        <f t="shared" si="44"/>
        <v>0</v>
      </c>
      <c r="U23" s="8"/>
      <c r="V23" s="9">
        <f t="shared" si="45"/>
        <v>0</v>
      </c>
      <c r="W23" s="7"/>
      <c r="X23" s="9">
        <f t="shared" si="53"/>
        <v>0</v>
      </c>
      <c r="Y23" s="8"/>
      <c r="Z23" s="9">
        <f t="shared" si="47"/>
        <v>0</v>
      </c>
      <c r="AA23" s="7"/>
      <c r="AB23" s="9">
        <f t="shared" si="48"/>
        <v>0</v>
      </c>
      <c r="AC23" s="8"/>
      <c r="AD23" s="9">
        <f t="shared" si="49"/>
        <v>0</v>
      </c>
      <c r="AE23" s="7"/>
      <c r="AF23" s="9">
        <f t="shared" si="50"/>
        <v>0</v>
      </c>
      <c r="AG23" s="8"/>
      <c r="AH23" s="9">
        <f t="shared" si="51"/>
        <v>0</v>
      </c>
      <c r="AI23" s="7"/>
      <c r="AJ23" s="9">
        <f t="shared" si="20"/>
        <v>0</v>
      </c>
      <c r="AK23" s="8"/>
      <c r="AL23" s="9">
        <f t="shared" si="21"/>
        <v>0</v>
      </c>
      <c r="AM23" s="1"/>
      <c r="AN23" s="4">
        <f t="shared" si="2"/>
        <v>0</v>
      </c>
      <c r="AO23" s="1"/>
      <c r="AP23" s="4">
        <f t="shared" si="3"/>
        <v>0</v>
      </c>
      <c r="AQ23" s="1"/>
      <c r="AR23" s="4">
        <f t="shared" si="4"/>
        <v>0</v>
      </c>
      <c r="AS23" s="1"/>
    </row>
    <row r="24" spans="3:45" ht="15.75" x14ac:dyDescent="0.25">
      <c r="C24" s="2" t="str">
        <f>IF(A24&gt;0,VLOOKUP(A24,#REF!,2),"")</f>
        <v/>
      </c>
      <c r="D24" t="str">
        <f>IF(B24&gt;0,VLOOKUP(B24,#REF!,2),"")</f>
        <v/>
      </c>
      <c r="E24" s="5" t="str">
        <f t="shared" si="52"/>
        <v/>
      </c>
      <c r="F24" s="7">
        <f t="shared" si="37"/>
        <v>0</v>
      </c>
      <c r="G24" s="8"/>
      <c r="H24" s="9">
        <f t="shared" si="38"/>
        <v>0</v>
      </c>
      <c r="I24" s="8"/>
      <c r="J24" s="9">
        <f t="shared" si="39"/>
        <v>0</v>
      </c>
      <c r="K24" s="7"/>
      <c r="L24" s="9">
        <f t="shared" si="40"/>
        <v>0</v>
      </c>
      <c r="M24" s="8"/>
      <c r="N24" s="9">
        <f t="shared" si="41"/>
        <v>0</v>
      </c>
      <c r="O24" s="7"/>
      <c r="P24" s="9">
        <f t="shared" si="42"/>
        <v>0</v>
      </c>
      <c r="Q24" s="8"/>
      <c r="R24" s="9">
        <f t="shared" si="43"/>
        <v>0</v>
      </c>
      <c r="S24" s="7"/>
      <c r="T24" s="9">
        <f t="shared" si="44"/>
        <v>0</v>
      </c>
      <c r="U24" s="8"/>
      <c r="V24" s="9">
        <f t="shared" si="45"/>
        <v>0</v>
      </c>
      <c r="W24" s="7"/>
      <c r="X24" s="9">
        <f t="shared" si="53"/>
        <v>0</v>
      </c>
      <c r="Y24" s="8"/>
      <c r="Z24" s="9">
        <f t="shared" si="47"/>
        <v>0</v>
      </c>
      <c r="AA24" s="7"/>
      <c r="AB24" s="9">
        <f t="shared" si="48"/>
        <v>0</v>
      </c>
      <c r="AC24" s="8"/>
      <c r="AD24" s="9">
        <f t="shared" si="49"/>
        <v>0</v>
      </c>
      <c r="AE24" s="7"/>
      <c r="AF24" s="9">
        <f t="shared" si="50"/>
        <v>0</v>
      </c>
      <c r="AG24" s="8"/>
      <c r="AH24" s="9">
        <f t="shared" si="51"/>
        <v>0</v>
      </c>
      <c r="AI24" s="7"/>
      <c r="AJ24" s="9">
        <f t="shared" si="20"/>
        <v>0</v>
      </c>
      <c r="AK24" s="8"/>
      <c r="AL24" s="9">
        <f t="shared" si="21"/>
        <v>0</v>
      </c>
      <c r="AM24" s="1"/>
      <c r="AN24" s="4">
        <f t="shared" si="2"/>
        <v>0</v>
      </c>
      <c r="AO24" s="1"/>
      <c r="AP24" s="4">
        <f t="shared" si="3"/>
        <v>0</v>
      </c>
      <c r="AQ24" s="1"/>
      <c r="AR24" s="4">
        <f t="shared" si="4"/>
        <v>0</v>
      </c>
      <c r="AS24" s="1"/>
    </row>
    <row r="25" spans="3:45" ht="15.75" x14ac:dyDescent="0.25">
      <c r="C25" s="2" t="str">
        <f>IF(A25&gt;0,VLOOKUP(A25,#REF!,2),"")</f>
        <v/>
      </c>
      <c r="D25" t="str">
        <f>IF(B25&gt;0,VLOOKUP(B25,#REF!,2),"")</f>
        <v/>
      </c>
      <c r="E25" s="5" t="str">
        <f t="shared" si="52"/>
        <v/>
      </c>
      <c r="F25" s="7">
        <f t="shared" si="37"/>
        <v>0</v>
      </c>
      <c r="G25" s="8"/>
      <c r="H25" s="9">
        <f t="shared" si="38"/>
        <v>0</v>
      </c>
      <c r="I25" s="8"/>
      <c r="J25" s="9">
        <f t="shared" si="39"/>
        <v>0</v>
      </c>
      <c r="K25" s="7"/>
      <c r="L25" s="9">
        <f t="shared" si="40"/>
        <v>0</v>
      </c>
      <c r="M25" s="8"/>
      <c r="N25" s="9">
        <f t="shared" si="41"/>
        <v>0</v>
      </c>
      <c r="O25" s="7"/>
      <c r="P25" s="9">
        <f t="shared" si="42"/>
        <v>0</v>
      </c>
      <c r="Q25" s="8"/>
      <c r="R25" s="9">
        <f t="shared" si="43"/>
        <v>0</v>
      </c>
      <c r="S25" s="7"/>
      <c r="T25" s="9">
        <f t="shared" si="44"/>
        <v>0</v>
      </c>
      <c r="U25" s="8"/>
      <c r="V25" s="9">
        <f t="shared" si="45"/>
        <v>0</v>
      </c>
      <c r="W25" s="7"/>
      <c r="X25" s="9">
        <f t="shared" si="53"/>
        <v>0</v>
      </c>
      <c r="Y25" s="8"/>
      <c r="Z25" s="9">
        <f t="shared" si="47"/>
        <v>0</v>
      </c>
      <c r="AA25" s="7"/>
      <c r="AB25" s="9">
        <f t="shared" si="48"/>
        <v>0</v>
      </c>
      <c r="AC25" s="8"/>
      <c r="AD25" s="9">
        <f t="shared" si="49"/>
        <v>0</v>
      </c>
      <c r="AE25" s="7"/>
      <c r="AF25" s="9">
        <f t="shared" si="50"/>
        <v>0</v>
      </c>
      <c r="AG25" s="8"/>
      <c r="AH25" s="9">
        <f t="shared" si="51"/>
        <v>0</v>
      </c>
      <c r="AI25" s="7"/>
      <c r="AJ25" s="9">
        <f t="shared" si="20"/>
        <v>0</v>
      </c>
      <c r="AK25" s="8"/>
      <c r="AL25" s="9">
        <f t="shared" si="21"/>
        <v>0</v>
      </c>
      <c r="AM25" s="1"/>
      <c r="AN25" s="4">
        <f t="shared" si="2"/>
        <v>0</v>
      </c>
      <c r="AO25" s="1"/>
      <c r="AP25" s="4">
        <f t="shared" si="3"/>
        <v>0</v>
      </c>
      <c r="AQ25" s="1"/>
      <c r="AR25" s="4">
        <f t="shared" si="4"/>
        <v>0</v>
      </c>
      <c r="AS25" s="1"/>
    </row>
    <row r="26" spans="3:45" ht="15.75" x14ac:dyDescent="0.25">
      <c r="C26" s="2" t="str">
        <f>IF(A26&gt;0,VLOOKUP(A26,#REF!,2),"")</f>
        <v/>
      </c>
      <c r="D26" t="str">
        <f>IF(B26&gt;0,VLOOKUP(B26,#REF!,2),"")</f>
        <v/>
      </c>
      <c r="E26" s="5" t="str">
        <f t="shared" si="52"/>
        <v/>
      </c>
      <c r="F26" s="7">
        <f t="shared" si="37"/>
        <v>0</v>
      </c>
      <c r="G26" s="8"/>
      <c r="H26" s="9">
        <f t="shared" si="38"/>
        <v>0</v>
      </c>
      <c r="I26" s="8"/>
      <c r="J26" s="9">
        <f t="shared" si="39"/>
        <v>0</v>
      </c>
      <c r="K26" s="7"/>
      <c r="L26" s="9">
        <f t="shared" si="40"/>
        <v>0</v>
      </c>
      <c r="M26" s="8"/>
      <c r="N26" s="9">
        <f t="shared" si="41"/>
        <v>0</v>
      </c>
      <c r="O26" s="7"/>
      <c r="P26" s="9">
        <f t="shared" si="42"/>
        <v>0</v>
      </c>
      <c r="Q26" s="8"/>
      <c r="R26" s="9">
        <f t="shared" si="43"/>
        <v>0</v>
      </c>
      <c r="S26" s="7"/>
      <c r="T26" s="9">
        <f t="shared" si="44"/>
        <v>0</v>
      </c>
      <c r="U26" s="8"/>
      <c r="V26" s="9">
        <f t="shared" si="45"/>
        <v>0</v>
      </c>
      <c r="W26" s="7"/>
      <c r="X26" s="9">
        <f t="shared" si="53"/>
        <v>0</v>
      </c>
      <c r="Y26" s="8"/>
      <c r="Z26" s="9">
        <f t="shared" si="47"/>
        <v>0</v>
      </c>
      <c r="AA26" s="7"/>
      <c r="AB26" s="9">
        <f t="shared" si="48"/>
        <v>0</v>
      </c>
      <c r="AC26" s="8"/>
      <c r="AD26" s="9">
        <f t="shared" si="49"/>
        <v>0</v>
      </c>
      <c r="AE26" s="7"/>
      <c r="AF26" s="9">
        <f t="shared" si="50"/>
        <v>0</v>
      </c>
      <c r="AG26" s="8"/>
      <c r="AH26" s="9">
        <f t="shared" si="51"/>
        <v>0</v>
      </c>
      <c r="AI26" s="7"/>
      <c r="AJ26" s="9">
        <f t="shared" si="20"/>
        <v>0</v>
      </c>
      <c r="AK26" s="8"/>
      <c r="AL26" s="9">
        <f t="shared" si="21"/>
        <v>0</v>
      </c>
      <c r="AM26" s="1"/>
      <c r="AN26" s="4">
        <f t="shared" si="2"/>
        <v>0</v>
      </c>
      <c r="AO26" s="1"/>
      <c r="AP26" s="4">
        <f t="shared" si="3"/>
        <v>0</v>
      </c>
      <c r="AQ26" s="1"/>
      <c r="AR26" s="4">
        <f t="shared" si="4"/>
        <v>0</v>
      </c>
      <c r="AS26" s="1"/>
    </row>
    <row r="27" spans="3:45" ht="15.75" x14ac:dyDescent="0.25">
      <c r="C27" s="2" t="str">
        <f>IF(A27&gt;0,VLOOKUP(A27,#REF!,2),"")</f>
        <v/>
      </c>
      <c r="D27" t="str">
        <f>IF(B27&gt;0,VLOOKUP(B27,#REF!,2),"")</f>
        <v/>
      </c>
      <c r="E27" s="5" t="str">
        <f t="shared" si="52"/>
        <v/>
      </c>
      <c r="F27" s="7">
        <f t="shared" si="37"/>
        <v>0</v>
      </c>
      <c r="G27" s="8"/>
      <c r="H27" s="9">
        <f t="shared" si="38"/>
        <v>0</v>
      </c>
      <c r="I27" s="8"/>
      <c r="J27" s="9">
        <f t="shared" si="39"/>
        <v>0</v>
      </c>
      <c r="K27" s="7"/>
      <c r="L27" s="9">
        <f t="shared" si="40"/>
        <v>0</v>
      </c>
      <c r="M27" s="8"/>
      <c r="N27" s="9">
        <f t="shared" si="41"/>
        <v>0</v>
      </c>
      <c r="O27" s="7"/>
      <c r="P27" s="9">
        <f t="shared" si="42"/>
        <v>0</v>
      </c>
      <c r="Q27" s="8"/>
      <c r="R27" s="9">
        <f t="shared" si="43"/>
        <v>0</v>
      </c>
      <c r="S27" s="7"/>
      <c r="T27" s="9">
        <f t="shared" si="44"/>
        <v>0</v>
      </c>
      <c r="U27" s="8"/>
      <c r="V27" s="9">
        <f t="shared" si="45"/>
        <v>0</v>
      </c>
      <c r="W27" s="7"/>
      <c r="X27" s="9">
        <f t="shared" si="53"/>
        <v>0</v>
      </c>
      <c r="Y27" s="8"/>
      <c r="Z27" s="9">
        <f t="shared" si="47"/>
        <v>0</v>
      </c>
      <c r="AA27" s="7"/>
      <c r="AB27" s="9">
        <f t="shared" si="48"/>
        <v>0</v>
      </c>
      <c r="AC27" s="8"/>
      <c r="AD27" s="9">
        <f t="shared" si="49"/>
        <v>0</v>
      </c>
      <c r="AE27" s="7"/>
      <c r="AF27" s="9">
        <f t="shared" si="50"/>
        <v>0</v>
      </c>
      <c r="AG27" s="8"/>
      <c r="AH27" s="9">
        <f t="shared" si="51"/>
        <v>0</v>
      </c>
      <c r="AI27" s="7"/>
      <c r="AJ27" s="9">
        <f t="shared" si="20"/>
        <v>0</v>
      </c>
      <c r="AK27" s="8"/>
      <c r="AL27" s="9">
        <f t="shared" si="21"/>
        <v>0</v>
      </c>
      <c r="AM27" s="1"/>
      <c r="AN27" s="4">
        <f t="shared" si="2"/>
        <v>0</v>
      </c>
      <c r="AO27" s="1"/>
      <c r="AP27" s="4">
        <f t="shared" si="3"/>
        <v>0</v>
      </c>
      <c r="AQ27" s="1"/>
      <c r="AR27" s="4">
        <f t="shared" si="4"/>
        <v>0</v>
      </c>
      <c r="AS27" s="1"/>
    </row>
    <row r="28" spans="3:45" ht="15.75" x14ac:dyDescent="0.25">
      <c r="C28" s="2" t="str">
        <f>IF(A28&gt;0,VLOOKUP(A28,#REF!,2),"")</f>
        <v/>
      </c>
      <c r="D28" t="str">
        <f>IF(B28&gt;0,VLOOKUP(B28,#REF!,2),"")</f>
        <v/>
      </c>
      <c r="E28" s="5" t="str">
        <f t="shared" si="52"/>
        <v/>
      </c>
      <c r="F28" s="7">
        <f t="shared" si="37"/>
        <v>0</v>
      </c>
      <c r="G28" s="8"/>
      <c r="H28" s="9">
        <f t="shared" si="38"/>
        <v>0</v>
      </c>
      <c r="I28" s="8"/>
      <c r="J28" s="9">
        <f t="shared" si="39"/>
        <v>0</v>
      </c>
      <c r="K28" s="7"/>
      <c r="L28" s="9">
        <f t="shared" si="40"/>
        <v>0</v>
      </c>
      <c r="M28" s="8"/>
      <c r="N28" s="9">
        <f t="shared" si="41"/>
        <v>0</v>
      </c>
      <c r="O28" s="7"/>
      <c r="P28" s="9">
        <f t="shared" si="42"/>
        <v>0</v>
      </c>
      <c r="Q28" s="8"/>
      <c r="R28" s="9">
        <f t="shared" si="43"/>
        <v>0</v>
      </c>
      <c r="S28" s="7"/>
      <c r="T28" s="9">
        <f t="shared" si="44"/>
        <v>0</v>
      </c>
      <c r="U28" s="8"/>
      <c r="V28" s="9">
        <f t="shared" si="45"/>
        <v>0</v>
      </c>
      <c r="W28" s="7"/>
      <c r="X28" s="9">
        <f t="shared" si="53"/>
        <v>0</v>
      </c>
      <c r="Y28" s="8"/>
      <c r="Z28" s="9">
        <f t="shared" si="47"/>
        <v>0</v>
      </c>
      <c r="AA28" s="7"/>
      <c r="AB28" s="9">
        <f t="shared" si="48"/>
        <v>0</v>
      </c>
      <c r="AC28" s="8"/>
      <c r="AD28" s="9">
        <f t="shared" si="49"/>
        <v>0</v>
      </c>
      <c r="AE28" s="7"/>
      <c r="AF28" s="9">
        <f t="shared" si="50"/>
        <v>0</v>
      </c>
      <c r="AG28" s="8"/>
      <c r="AH28" s="9">
        <f t="shared" si="51"/>
        <v>0</v>
      </c>
      <c r="AI28" s="7"/>
      <c r="AJ28" s="9">
        <f t="shared" si="20"/>
        <v>0</v>
      </c>
      <c r="AK28" s="8"/>
      <c r="AL28" s="9">
        <f t="shared" si="21"/>
        <v>0</v>
      </c>
      <c r="AM28" s="1"/>
      <c r="AN28" s="4">
        <f t="shared" si="2"/>
        <v>0</v>
      </c>
      <c r="AO28" s="1"/>
      <c r="AP28" s="4">
        <f t="shared" si="3"/>
        <v>0</v>
      </c>
      <c r="AQ28" s="1"/>
      <c r="AR28" s="4">
        <f t="shared" si="4"/>
        <v>0</v>
      </c>
      <c r="AS28" s="1"/>
    </row>
    <row r="29" spans="3:45" ht="15.75" x14ac:dyDescent="0.25">
      <c r="C29" s="2" t="str">
        <f>IF(A29&gt;0,VLOOKUP(A29,#REF!,2),"")</f>
        <v/>
      </c>
      <c r="D29" t="str">
        <f>IF(B29&gt;0,VLOOKUP(B29,#REF!,2),"")</f>
        <v/>
      </c>
      <c r="E29" s="5" t="str">
        <f t="shared" si="52"/>
        <v/>
      </c>
      <c r="F29" s="7">
        <f t="shared" si="37"/>
        <v>0</v>
      </c>
      <c r="G29" s="8"/>
      <c r="H29" s="9">
        <f t="shared" si="38"/>
        <v>0</v>
      </c>
      <c r="I29" s="8"/>
      <c r="J29" s="9">
        <f t="shared" si="39"/>
        <v>0</v>
      </c>
      <c r="K29" s="7"/>
      <c r="L29" s="9">
        <f t="shared" si="40"/>
        <v>0</v>
      </c>
      <c r="M29" s="8"/>
      <c r="N29" s="9">
        <f t="shared" si="41"/>
        <v>0</v>
      </c>
      <c r="O29" s="7"/>
      <c r="P29" s="9">
        <f t="shared" si="42"/>
        <v>0</v>
      </c>
      <c r="Q29" s="8"/>
      <c r="R29" s="9">
        <f t="shared" si="43"/>
        <v>0</v>
      </c>
      <c r="S29" s="7"/>
      <c r="T29" s="9">
        <f t="shared" si="44"/>
        <v>0</v>
      </c>
      <c r="U29" s="8"/>
      <c r="V29" s="9">
        <f t="shared" si="45"/>
        <v>0</v>
      </c>
      <c r="W29" s="7"/>
      <c r="X29" s="9">
        <f t="shared" si="53"/>
        <v>0</v>
      </c>
      <c r="Y29" s="8"/>
      <c r="Z29" s="9">
        <f t="shared" si="47"/>
        <v>0</v>
      </c>
      <c r="AA29" s="7"/>
      <c r="AB29" s="9">
        <f t="shared" si="48"/>
        <v>0</v>
      </c>
      <c r="AC29" s="8"/>
      <c r="AD29" s="9">
        <f t="shared" si="49"/>
        <v>0</v>
      </c>
      <c r="AE29" s="7"/>
      <c r="AF29" s="9">
        <f t="shared" si="50"/>
        <v>0</v>
      </c>
      <c r="AG29" s="8"/>
      <c r="AH29" s="9">
        <f t="shared" si="51"/>
        <v>0</v>
      </c>
      <c r="AI29" s="7"/>
      <c r="AJ29" s="9">
        <f t="shared" si="20"/>
        <v>0</v>
      </c>
      <c r="AK29" s="8"/>
      <c r="AL29" s="9">
        <f t="shared" si="21"/>
        <v>0</v>
      </c>
      <c r="AM29" s="1"/>
      <c r="AN29" s="4">
        <f t="shared" si="2"/>
        <v>0</v>
      </c>
      <c r="AO29" s="1"/>
      <c r="AP29" s="4">
        <f t="shared" si="3"/>
        <v>0</v>
      </c>
      <c r="AQ29" s="1"/>
      <c r="AR29" s="4">
        <f t="shared" si="4"/>
        <v>0</v>
      </c>
      <c r="AS29" s="1"/>
    </row>
    <row r="30" spans="3:45" ht="15.75" x14ac:dyDescent="0.25">
      <c r="C30" s="2" t="str">
        <f>IF(A30&gt;0,VLOOKUP(A30,#REF!,2),"")</f>
        <v/>
      </c>
      <c r="D30" t="str">
        <f>IF(B30&gt;0,VLOOKUP(B30,#REF!,2),"")</f>
        <v/>
      </c>
      <c r="E30" s="5" t="str">
        <f t="shared" si="52"/>
        <v/>
      </c>
      <c r="F30" s="7">
        <f t="shared" si="37"/>
        <v>0</v>
      </c>
      <c r="G30" s="8"/>
      <c r="H30" s="9">
        <f t="shared" si="38"/>
        <v>0</v>
      </c>
      <c r="I30" s="8"/>
      <c r="J30" s="9">
        <f t="shared" si="39"/>
        <v>0</v>
      </c>
      <c r="K30" s="7"/>
      <c r="L30" s="9">
        <f t="shared" si="40"/>
        <v>0</v>
      </c>
      <c r="M30" s="8"/>
      <c r="N30" s="9">
        <f t="shared" si="41"/>
        <v>0</v>
      </c>
      <c r="O30" s="7"/>
      <c r="P30" s="9">
        <f t="shared" si="42"/>
        <v>0</v>
      </c>
      <c r="Q30" s="8"/>
      <c r="R30" s="9">
        <f t="shared" si="43"/>
        <v>0</v>
      </c>
      <c r="S30" s="7"/>
      <c r="T30" s="9">
        <f t="shared" si="44"/>
        <v>0</v>
      </c>
      <c r="U30" s="8"/>
      <c r="V30" s="9">
        <f t="shared" si="45"/>
        <v>0</v>
      </c>
      <c r="W30" s="7"/>
      <c r="X30" s="9">
        <f t="shared" si="53"/>
        <v>0</v>
      </c>
      <c r="Y30" s="8"/>
      <c r="Z30" s="9">
        <f t="shared" si="47"/>
        <v>0</v>
      </c>
      <c r="AA30" s="7"/>
      <c r="AB30" s="9">
        <f t="shared" si="48"/>
        <v>0</v>
      </c>
      <c r="AC30" s="8"/>
      <c r="AD30" s="9">
        <f t="shared" si="49"/>
        <v>0</v>
      </c>
      <c r="AE30" s="7"/>
      <c r="AF30" s="9">
        <f t="shared" si="50"/>
        <v>0</v>
      </c>
      <c r="AG30" s="8"/>
      <c r="AH30" s="9">
        <f t="shared" si="51"/>
        <v>0</v>
      </c>
      <c r="AI30" s="7"/>
      <c r="AJ30" s="9">
        <f t="shared" si="20"/>
        <v>0</v>
      </c>
      <c r="AK30" s="8"/>
      <c r="AL30" s="9">
        <f t="shared" si="21"/>
        <v>0</v>
      </c>
      <c r="AM30" s="1"/>
      <c r="AN30" s="4">
        <f t="shared" si="2"/>
        <v>0</v>
      </c>
      <c r="AO30" s="1"/>
      <c r="AP30" s="4">
        <f t="shared" si="3"/>
        <v>0</v>
      </c>
      <c r="AQ30" s="1"/>
      <c r="AR30" s="4">
        <f t="shared" si="4"/>
        <v>0</v>
      </c>
      <c r="AS30" s="1"/>
    </row>
    <row r="31" spans="3:45" ht="15.75" x14ac:dyDescent="0.25">
      <c r="C31" s="2" t="str">
        <f>IF(A31&gt;0,VLOOKUP(A31,#REF!,2),"")</f>
        <v/>
      </c>
      <c r="D31" t="str">
        <f>IF(B31&gt;0,VLOOKUP(B31,#REF!,2),"")</f>
        <v/>
      </c>
      <c r="E31" s="5" t="str">
        <f t="shared" si="52"/>
        <v/>
      </c>
      <c r="F31" s="7">
        <f t="shared" si="37"/>
        <v>0</v>
      </c>
      <c r="G31" s="8"/>
      <c r="H31" s="9">
        <f t="shared" si="38"/>
        <v>0</v>
      </c>
      <c r="I31" s="8"/>
      <c r="J31" s="9">
        <f t="shared" si="39"/>
        <v>0</v>
      </c>
      <c r="K31" s="7"/>
      <c r="L31" s="9">
        <f t="shared" si="40"/>
        <v>0</v>
      </c>
      <c r="M31" s="8"/>
      <c r="N31" s="9">
        <f t="shared" si="41"/>
        <v>0</v>
      </c>
      <c r="O31" s="7"/>
      <c r="P31" s="9">
        <f t="shared" si="42"/>
        <v>0</v>
      </c>
      <c r="Q31" s="8"/>
      <c r="R31" s="9">
        <f t="shared" si="43"/>
        <v>0</v>
      </c>
      <c r="S31" s="7"/>
      <c r="T31" s="9">
        <f t="shared" si="44"/>
        <v>0</v>
      </c>
      <c r="U31" s="8"/>
      <c r="V31" s="9">
        <f t="shared" si="45"/>
        <v>0</v>
      </c>
      <c r="W31" s="7"/>
      <c r="X31" s="9">
        <f t="shared" si="53"/>
        <v>0</v>
      </c>
      <c r="Y31" s="8"/>
      <c r="Z31" s="9">
        <f t="shared" si="47"/>
        <v>0</v>
      </c>
      <c r="AA31" s="7"/>
      <c r="AB31" s="9">
        <f t="shared" si="48"/>
        <v>0</v>
      </c>
      <c r="AC31" s="8"/>
      <c r="AD31" s="9">
        <f t="shared" si="49"/>
        <v>0</v>
      </c>
      <c r="AE31" s="7"/>
      <c r="AF31" s="9">
        <f t="shared" si="50"/>
        <v>0</v>
      </c>
      <c r="AG31" s="8"/>
      <c r="AH31" s="9">
        <f t="shared" si="51"/>
        <v>0</v>
      </c>
      <c r="AI31" s="7"/>
      <c r="AJ31" s="9">
        <f t="shared" si="20"/>
        <v>0</v>
      </c>
      <c r="AK31" s="8"/>
      <c r="AL31" s="9">
        <f t="shared" si="21"/>
        <v>0</v>
      </c>
      <c r="AM31" s="1"/>
      <c r="AN31" s="4">
        <f t="shared" si="2"/>
        <v>0</v>
      </c>
      <c r="AO31" s="1"/>
      <c r="AP31" s="4">
        <f t="shared" si="3"/>
        <v>0</v>
      </c>
      <c r="AQ31" s="1"/>
      <c r="AR31" s="4">
        <f t="shared" si="4"/>
        <v>0</v>
      </c>
      <c r="AS31" s="1"/>
    </row>
    <row r="32" spans="3:45" ht="15.75" x14ac:dyDescent="0.25">
      <c r="C32" s="2" t="str">
        <f>IF(A32&gt;0,VLOOKUP(A32,#REF!,2),"")</f>
        <v/>
      </c>
      <c r="D32" t="str">
        <f>IF(B32&gt;0,VLOOKUP(B32,#REF!,2),"")</f>
        <v/>
      </c>
      <c r="E32" s="5" t="str">
        <f t="shared" si="52"/>
        <v/>
      </c>
      <c r="F32" s="7">
        <f t="shared" si="37"/>
        <v>0</v>
      </c>
      <c r="G32" s="8"/>
      <c r="H32" s="9">
        <f t="shared" si="38"/>
        <v>0</v>
      </c>
      <c r="I32" s="8"/>
      <c r="J32" s="9">
        <f t="shared" si="39"/>
        <v>0</v>
      </c>
      <c r="K32" s="7"/>
      <c r="L32" s="9">
        <f t="shared" si="40"/>
        <v>0</v>
      </c>
      <c r="M32" s="8"/>
      <c r="N32" s="9">
        <f t="shared" si="41"/>
        <v>0</v>
      </c>
      <c r="O32" s="7"/>
      <c r="P32" s="9">
        <f t="shared" si="42"/>
        <v>0</v>
      </c>
      <c r="Q32" s="8"/>
      <c r="R32" s="9">
        <f t="shared" si="43"/>
        <v>0</v>
      </c>
      <c r="S32" s="7"/>
      <c r="T32" s="9">
        <f t="shared" si="44"/>
        <v>0</v>
      </c>
      <c r="U32" s="8"/>
      <c r="V32" s="9">
        <f t="shared" si="45"/>
        <v>0</v>
      </c>
      <c r="W32" s="7"/>
      <c r="X32" s="9">
        <f t="shared" si="53"/>
        <v>0</v>
      </c>
      <c r="Y32" s="8"/>
      <c r="Z32" s="9">
        <f t="shared" si="47"/>
        <v>0</v>
      </c>
      <c r="AA32" s="7"/>
      <c r="AB32" s="9">
        <f t="shared" si="48"/>
        <v>0</v>
      </c>
      <c r="AC32" s="8"/>
      <c r="AD32" s="9">
        <f t="shared" si="49"/>
        <v>0</v>
      </c>
      <c r="AE32" s="7"/>
      <c r="AF32" s="9">
        <f t="shared" si="50"/>
        <v>0</v>
      </c>
      <c r="AG32" s="8"/>
      <c r="AH32" s="9">
        <f t="shared" si="51"/>
        <v>0</v>
      </c>
      <c r="AI32" s="7"/>
      <c r="AJ32" s="9">
        <f t="shared" si="20"/>
        <v>0</v>
      </c>
      <c r="AK32" s="8"/>
      <c r="AL32" s="9">
        <f t="shared" si="21"/>
        <v>0</v>
      </c>
      <c r="AM32" s="1"/>
      <c r="AN32" s="4">
        <f t="shared" si="2"/>
        <v>0</v>
      </c>
      <c r="AO32" s="1"/>
      <c r="AP32" s="4">
        <f t="shared" si="3"/>
        <v>0</v>
      </c>
      <c r="AQ32" s="1"/>
      <c r="AR32" s="4">
        <f t="shared" si="4"/>
        <v>0</v>
      </c>
      <c r="AS32" s="1"/>
    </row>
    <row r="33" spans="3:45" ht="15.75" x14ac:dyDescent="0.25">
      <c r="C33" s="2" t="str">
        <f>IF(A33&gt;0,VLOOKUP(A33,#REF!,2),"")</f>
        <v/>
      </c>
      <c r="D33" t="str">
        <f>IF(B33&gt;0,VLOOKUP(B33,#REF!,2),"")</f>
        <v/>
      </c>
      <c r="E33" s="5" t="str">
        <f t="shared" si="52"/>
        <v/>
      </c>
      <c r="F33" s="7">
        <f t="shared" si="37"/>
        <v>0</v>
      </c>
      <c r="G33" s="8"/>
      <c r="H33" s="9">
        <f t="shared" si="38"/>
        <v>0</v>
      </c>
      <c r="I33" s="8"/>
      <c r="J33" s="9">
        <f t="shared" si="39"/>
        <v>0</v>
      </c>
      <c r="K33" s="7"/>
      <c r="L33" s="9">
        <f t="shared" si="40"/>
        <v>0</v>
      </c>
      <c r="M33" s="8"/>
      <c r="N33" s="9">
        <f t="shared" si="41"/>
        <v>0</v>
      </c>
      <c r="O33" s="7"/>
      <c r="P33" s="9">
        <f t="shared" si="42"/>
        <v>0</v>
      </c>
      <c r="Q33" s="8"/>
      <c r="R33" s="9">
        <f t="shared" si="43"/>
        <v>0</v>
      </c>
      <c r="S33" s="7"/>
      <c r="T33" s="9">
        <f t="shared" si="44"/>
        <v>0</v>
      </c>
      <c r="U33" s="8"/>
      <c r="V33" s="9">
        <f t="shared" si="45"/>
        <v>0</v>
      </c>
      <c r="W33" s="7"/>
      <c r="X33" s="9">
        <f t="shared" si="53"/>
        <v>0</v>
      </c>
      <c r="Y33" s="8"/>
      <c r="Z33" s="9">
        <f t="shared" si="47"/>
        <v>0</v>
      </c>
      <c r="AA33" s="7"/>
      <c r="AB33" s="9">
        <f t="shared" si="48"/>
        <v>0</v>
      </c>
      <c r="AC33" s="8"/>
      <c r="AD33" s="9">
        <f t="shared" si="49"/>
        <v>0</v>
      </c>
      <c r="AE33" s="7"/>
      <c r="AF33" s="9">
        <f t="shared" si="50"/>
        <v>0</v>
      </c>
      <c r="AG33" s="8"/>
      <c r="AH33" s="9">
        <f t="shared" si="51"/>
        <v>0</v>
      </c>
      <c r="AI33" s="7"/>
      <c r="AJ33" s="9">
        <f t="shared" si="20"/>
        <v>0</v>
      </c>
      <c r="AK33" s="8"/>
      <c r="AL33" s="9">
        <f t="shared" si="21"/>
        <v>0</v>
      </c>
      <c r="AM33" s="1"/>
      <c r="AN33" s="4">
        <f t="shared" si="2"/>
        <v>0</v>
      </c>
      <c r="AO33" s="1"/>
      <c r="AP33" s="4">
        <f t="shared" si="3"/>
        <v>0</v>
      </c>
      <c r="AQ33" s="1"/>
      <c r="AR33" s="4">
        <f t="shared" si="4"/>
        <v>0</v>
      </c>
      <c r="AS33" s="1"/>
    </row>
    <row r="34" spans="3:45" ht="15.75" x14ac:dyDescent="0.25">
      <c r="E34" s="5" t="str">
        <f t="shared" ref="E34:E47" si="54">IF(A34&gt;0,CONCATENATE(C34," &amp; ",D34),"")</f>
        <v/>
      </c>
      <c r="F34" s="7">
        <f t="shared" si="37"/>
        <v>0</v>
      </c>
      <c r="G34" s="8"/>
      <c r="H34" s="9">
        <f t="shared" si="38"/>
        <v>0</v>
      </c>
      <c r="I34" s="8"/>
      <c r="J34" s="9">
        <f t="shared" si="39"/>
        <v>0</v>
      </c>
      <c r="K34" s="7"/>
      <c r="L34" s="9">
        <f t="shared" si="40"/>
        <v>0</v>
      </c>
      <c r="M34" s="8"/>
      <c r="N34" s="9">
        <f t="shared" si="41"/>
        <v>0</v>
      </c>
      <c r="O34" s="7"/>
      <c r="P34" s="9">
        <f t="shared" si="42"/>
        <v>0</v>
      </c>
      <c r="Q34" s="8"/>
      <c r="R34" s="9">
        <f t="shared" si="43"/>
        <v>0</v>
      </c>
      <c r="S34" s="7"/>
      <c r="T34" s="9">
        <f t="shared" si="44"/>
        <v>0</v>
      </c>
      <c r="U34" s="8"/>
      <c r="V34" s="9">
        <f t="shared" si="45"/>
        <v>0</v>
      </c>
      <c r="W34" s="7"/>
      <c r="X34" s="9">
        <f t="shared" si="53"/>
        <v>0</v>
      </c>
      <c r="Y34" s="8"/>
      <c r="Z34" s="9">
        <f t="shared" si="47"/>
        <v>0</v>
      </c>
      <c r="AA34" s="7"/>
      <c r="AB34" s="9">
        <f t="shared" si="48"/>
        <v>0</v>
      </c>
      <c r="AC34" s="8"/>
      <c r="AD34" s="9">
        <f t="shared" si="49"/>
        <v>0</v>
      </c>
      <c r="AE34" s="7"/>
      <c r="AF34" s="9">
        <f t="shared" si="50"/>
        <v>0</v>
      </c>
      <c r="AG34" s="8"/>
      <c r="AH34" s="9">
        <f t="shared" si="51"/>
        <v>0</v>
      </c>
      <c r="AI34" s="7"/>
      <c r="AJ34" s="9">
        <f t="shared" si="20"/>
        <v>0</v>
      </c>
      <c r="AK34" s="8"/>
      <c r="AL34" s="9">
        <f t="shared" si="21"/>
        <v>0</v>
      </c>
    </row>
    <row r="35" spans="3:45" ht="15.75" x14ac:dyDescent="0.25">
      <c r="E35" s="5" t="str">
        <f t="shared" si="54"/>
        <v/>
      </c>
      <c r="F35" s="7">
        <f t="shared" si="37"/>
        <v>0</v>
      </c>
      <c r="G35" s="8"/>
      <c r="H35" s="9">
        <f t="shared" si="38"/>
        <v>0</v>
      </c>
      <c r="I35" s="8"/>
      <c r="J35" s="9">
        <f t="shared" si="39"/>
        <v>0</v>
      </c>
      <c r="K35" s="7"/>
      <c r="L35" s="9">
        <f t="shared" si="40"/>
        <v>0</v>
      </c>
      <c r="M35" s="8"/>
      <c r="N35" s="9">
        <f t="shared" si="41"/>
        <v>0</v>
      </c>
      <c r="O35" s="7"/>
      <c r="P35" s="9">
        <f t="shared" si="42"/>
        <v>0</v>
      </c>
      <c r="Q35" s="8"/>
      <c r="R35" s="9">
        <f t="shared" si="43"/>
        <v>0</v>
      </c>
      <c r="S35" s="7"/>
      <c r="T35" s="9">
        <f t="shared" si="44"/>
        <v>0</v>
      </c>
      <c r="U35" s="8"/>
      <c r="V35" s="9">
        <f t="shared" si="45"/>
        <v>0</v>
      </c>
      <c r="W35" s="7"/>
      <c r="X35" s="9">
        <f t="shared" si="53"/>
        <v>0</v>
      </c>
      <c r="Y35" s="8"/>
      <c r="Z35" s="9">
        <f t="shared" si="47"/>
        <v>0</v>
      </c>
      <c r="AA35" s="7"/>
      <c r="AB35" s="9">
        <f t="shared" si="48"/>
        <v>0</v>
      </c>
      <c r="AC35" s="8"/>
      <c r="AD35" s="9">
        <f t="shared" si="49"/>
        <v>0</v>
      </c>
      <c r="AE35" s="7"/>
      <c r="AF35" s="9">
        <f t="shared" si="50"/>
        <v>0</v>
      </c>
      <c r="AG35" s="8"/>
      <c r="AH35" s="9">
        <f t="shared" si="51"/>
        <v>0</v>
      </c>
      <c r="AI35" s="7"/>
      <c r="AJ35" s="9">
        <f t="shared" si="20"/>
        <v>0</v>
      </c>
      <c r="AK35" s="8"/>
      <c r="AL35" s="9">
        <f t="shared" si="21"/>
        <v>0</v>
      </c>
    </row>
    <row r="36" spans="3:45" ht="15.75" x14ac:dyDescent="0.25">
      <c r="E36" s="5" t="str">
        <f t="shared" si="54"/>
        <v/>
      </c>
      <c r="F36" s="7">
        <f t="shared" si="37"/>
        <v>0</v>
      </c>
      <c r="G36" s="8"/>
      <c r="H36" s="9">
        <f t="shared" si="38"/>
        <v>0</v>
      </c>
      <c r="I36" s="8"/>
      <c r="J36" s="9">
        <f t="shared" si="39"/>
        <v>0</v>
      </c>
      <c r="K36" s="7"/>
      <c r="L36" s="9">
        <f t="shared" si="40"/>
        <v>0</v>
      </c>
      <c r="M36" s="8"/>
      <c r="N36" s="9">
        <f t="shared" si="41"/>
        <v>0</v>
      </c>
      <c r="O36" s="7"/>
      <c r="P36" s="9">
        <f t="shared" si="42"/>
        <v>0</v>
      </c>
      <c r="Q36" s="8"/>
      <c r="R36" s="9">
        <f t="shared" si="43"/>
        <v>0</v>
      </c>
      <c r="S36" s="7"/>
      <c r="T36" s="9">
        <f t="shared" si="44"/>
        <v>0</v>
      </c>
      <c r="U36" s="8"/>
      <c r="V36" s="9">
        <f t="shared" si="45"/>
        <v>0</v>
      </c>
      <c r="W36" s="7"/>
      <c r="X36" s="9">
        <f t="shared" si="53"/>
        <v>0</v>
      </c>
      <c r="Y36" s="8"/>
      <c r="Z36" s="9">
        <f t="shared" si="47"/>
        <v>0</v>
      </c>
      <c r="AA36" s="7"/>
      <c r="AB36" s="9">
        <f t="shared" si="48"/>
        <v>0</v>
      </c>
      <c r="AC36" s="8"/>
      <c r="AD36" s="9">
        <f t="shared" si="49"/>
        <v>0</v>
      </c>
      <c r="AE36" s="7"/>
      <c r="AF36" s="9">
        <f t="shared" si="50"/>
        <v>0</v>
      </c>
      <c r="AG36" s="8"/>
      <c r="AH36" s="9">
        <f t="shared" si="51"/>
        <v>0</v>
      </c>
      <c r="AI36" s="7"/>
      <c r="AJ36" s="9">
        <f t="shared" si="20"/>
        <v>0</v>
      </c>
      <c r="AK36" s="8"/>
      <c r="AL36" s="9">
        <f t="shared" si="21"/>
        <v>0</v>
      </c>
    </row>
    <row r="37" spans="3:45" ht="15.75" x14ac:dyDescent="0.25">
      <c r="E37" s="5" t="str">
        <f t="shared" si="54"/>
        <v/>
      </c>
      <c r="F37" s="7">
        <f t="shared" si="37"/>
        <v>0</v>
      </c>
      <c r="G37" s="8"/>
      <c r="H37" s="9">
        <f t="shared" si="38"/>
        <v>0</v>
      </c>
      <c r="I37" s="8"/>
      <c r="J37" s="9">
        <f t="shared" si="39"/>
        <v>0</v>
      </c>
      <c r="K37" s="7"/>
      <c r="L37" s="9">
        <f t="shared" si="40"/>
        <v>0</v>
      </c>
      <c r="M37" s="8"/>
      <c r="N37" s="9">
        <f t="shared" si="41"/>
        <v>0</v>
      </c>
      <c r="O37" s="7"/>
      <c r="P37" s="9">
        <f t="shared" si="42"/>
        <v>0</v>
      </c>
      <c r="Q37" s="8"/>
      <c r="R37" s="9">
        <f t="shared" si="43"/>
        <v>0</v>
      </c>
      <c r="S37" s="7"/>
      <c r="T37" s="9">
        <f t="shared" si="44"/>
        <v>0</v>
      </c>
      <c r="U37" s="8"/>
      <c r="V37" s="9">
        <f t="shared" si="45"/>
        <v>0</v>
      </c>
      <c r="W37" s="7"/>
      <c r="X37" s="9">
        <f t="shared" si="53"/>
        <v>0</v>
      </c>
      <c r="Y37" s="8"/>
      <c r="Z37" s="9">
        <f t="shared" si="47"/>
        <v>0</v>
      </c>
      <c r="AA37" s="7"/>
      <c r="AB37" s="9">
        <f t="shared" si="48"/>
        <v>0</v>
      </c>
      <c r="AC37" s="8"/>
      <c r="AD37" s="9">
        <f t="shared" si="49"/>
        <v>0</v>
      </c>
      <c r="AE37" s="7"/>
      <c r="AF37" s="9">
        <f t="shared" si="50"/>
        <v>0</v>
      </c>
      <c r="AG37" s="8"/>
      <c r="AH37" s="9">
        <f t="shared" si="51"/>
        <v>0</v>
      </c>
      <c r="AI37" s="7"/>
      <c r="AJ37" s="9">
        <f t="shared" si="20"/>
        <v>0</v>
      </c>
      <c r="AK37" s="8"/>
      <c r="AL37" s="9">
        <f t="shared" si="21"/>
        <v>0</v>
      </c>
    </row>
    <row r="38" spans="3:45" ht="15.75" x14ac:dyDescent="0.25">
      <c r="E38" s="5" t="str">
        <f t="shared" si="54"/>
        <v/>
      </c>
      <c r="F38" s="7">
        <f t="shared" si="37"/>
        <v>0</v>
      </c>
      <c r="G38" s="8"/>
      <c r="H38" s="9">
        <f t="shared" si="38"/>
        <v>0</v>
      </c>
      <c r="I38" s="8"/>
      <c r="J38" s="9">
        <f t="shared" si="39"/>
        <v>0</v>
      </c>
      <c r="K38" s="7"/>
      <c r="L38" s="9">
        <f t="shared" si="40"/>
        <v>0</v>
      </c>
      <c r="M38" s="8"/>
      <c r="N38" s="9">
        <f t="shared" si="41"/>
        <v>0</v>
      </c>
      <c r="O38" s="7"/>
      <c r="P38" s="9">
        <f t="shared" si="42"/>
        <v>0</v>
      </c>
      <c r="Q38" s="8"/>
      <c r="R38" s="9">
        <f t="shared" si="43"/>
        <v>0</v>
      </c>
      <c r="S38" s="7"/>
      <c r="T38" s="9">
        <f t="shared" si="44"/>
        <v>0</v>
      </c>
      <c r="U38" s="8"/>
      <c r="V38" s="9">
        <f t="shared" si="45"/>
        <v>0</v>
      </c>
      <c r="W38" s="7"/>
      <c r="X38" s="9">
        <f t="shared" si="53"/>
        <v>0</v>
      </c>
      <c r="Y38" s="8"/>
      <c r="Z38" s="9">
        <f t="shared" si="47"/>
        <v>0</v>
      </c>
      <c r="AA38" s="7"/>
      <c r="AB38" s="9">
        <f t="shared" si="48"/>
        <v>0</v>
      </c>
      <c r="AC38" s="8"/>
      <c r="AD38" s="9">
        <f t="shared" si="49"/>
        <v>0</v>
      </c>
      <c r="AE38" s="7"/>
      <c r="AF38" s="9">
        <f t="shared" si="50"/>
        <v>0</v>
      </c>
      <c r="AG38" s="8"/>
      <c r="AH38" s="9">
        <f t="shared" si="51"/>
        <v>0</v>
      </c>
      <c r="AI38" s="7"/>
      <c r="AJ38" s="9">
        <f t="shared" si="20"/>
        <v>0</v>
      </c>
      <c r="AK38" s="8"/>
      <c r="AL38" s="9">
        <f t="shared" si="21"/>
        <v>0</v>
      </c>
    </row>
    <row r="39" spans="3:45" ht="15.75" x14ac:dyDescent="0.25">
      <c r="E39" s="5" t="str">
        <f t="shared" si="54"/>
        <v/>
      </c>
      <c r="F39" s="7">
        <f t="shared" si="37"/>
        <v>0</v>
      </c>
      <c r="G39" s="8"/>
      <c r="H39" s="9">
        <f t="shared" si="38"/>
        <v>0</v>
      </c>
      <c r="I39" s="8"/>
      <c r="J39" s="9">
        <f t="shared" si="39"/>
        <v>0</v>
      </c>
      <c r="K39" s="7"/>
      <c r="L39" s="9">
        <f t="shared" si="40"/>
        <v>0</v>
      </c>
      <c r="M39" s="8"/>
      <c r="N39" s="9">
        <f t="shared" si="41"/>
        <v>0</v>
      </c>
      <c r="O39" s="7"/>
      <c r="P39" s="9">
        <f t="shared" si="42"/>
        <v>0</v>
      </c>
      <c r="Q39" s="8"/>
      <c r="R39" s="9">
        <f t="shared" si="43"/>
        <v>0</v>
      </c>
      <c r="S39" s="7"/>
      <c r="T39" s="9">
        <f t="shared" si="44"/>
        <v>0</v>
      </c>
      <c r="U39" s="8"/>
      <c r="V39" s="9">
        <f t="shared" si="45"/>
        <v>0</v>
      </c>
      <c r="W39" s="7"/>
      <c r="X39" s="9">
        <f t="shared" si="53"/>
        <v>0</v>
      </c>
      <c r="Y39" s="8"/>
      <c r="Z39" s="9">
        <f t="shared" si="47"/>
        <v>0</v>
      </c>
      <c r="AA39" s="7"/>
      <c r="AB39" s="9">
        <f t="shared" si="48"/>
        <v>0</v>
      </c>
      <c r="AC39" s="8"/>
      <c r="AD39" s="9">
        <f t="shared" si="49"/>
        <v>0</v>
      </c>
      <c r="AE39" s="7"/>
      <c r="AF39" s="9">
        <f t="shared" si="50"/>
        <v>0</v>
      </c>
      <c r="AG39" s="8"/>
      <c r="AH39" s="9">
        <f t="shared" si="51"/>
        <v>0</v>
      </c>
      <c r="AI39" s="7"/>
      <c r="AJ39" s="9">
        <f t="shared" si="20"/>
        <v>0</v>
      </c>
      <c r="AK39" s="8"/>
      <c r="AL39" s="9">
        <f t="shared" si="21"/>
        <v>0</v>
      </c>
    </row>
    <row r="40" spans="3:45" ht="15.75" x14ac:dyDescent="0.25">
      <c r="E40" s="5" t="str">
        <f t="shared" si="54"/>
        <v/>
      </c>
      <c r="F40" s="7">
        <f t="shared" si="37"/>
        <v>0</v>
      </c>
      <c r="G40" s="8"/>
      <c r="H40" s="9">
        <f t="shared" si="38"/>
        <v>0</v>
      </c>
      <c r="I40" s="8"/>
      <c r="J40" s="9">
        <f t="shared" si="39"/>
        <v>0</v>
      </c>
      <c r="K40" s="7"/>
      <c r="L40" s="9">
        <f t="shared" si="40"/>
        <v>0</v>
      </c>
      <c r="M40" s="8"/>
      <c r="N40" s="9">
        <f t="shared" si="41"/>
        <v>0</v>
      </c>
      <c r="O40" s="7"/>
      <c r="P40" s="9">
        <f t="shared" si="42"/>
        <v>0</v>
      </c>
      <c r="Q40" s="8"/>
      <c r="R40" s="9">
        <f t="shared" si="43"/>
        <v>0</v>
      </c>
      <c r="S40" s="7"/>
      <c r="T40" s="9">
        <f t="shared" si="44"/>
        <v>0</v>
      </c>
      <c r="U40" s="8"/>
      <c r="V40" s="9">
        <f t="shared" si="45"/>
        <v>0</v>
      </c>
      <c r="W40" s="7"/>
      <c r="X40" s="9">
        <f t="shared" si="53"/>
        <v>0</v>
      </c>
      <c r="Y40" s="8"/>
      <c r="Z40" s="9">
        <f t="shared" si="47"/>
        <v>0</v>
      </c>
      <c r="AA40" s="7"/>
      <c r="AB40" s="9">
        <f t="shared" si="48"/>
        <v>0</v>
      </c>
      <c r="AC40" s="8"/>
      <c r="AD40" s="9">
        <f t="shared" si="49"/>
        <v>0</v>
      </c>
      <c r="AE40" s="7"/>
      <c r="AF40" s="9">
        <f t="shared" si="50"/>
        <v>0</v>
      </c>
      <c r="AG40" s="8"/>
      <c r="AH40" s="9">
        <f t="shared" si="51"/>
        <v>0</v>
      </c>
      <c r="AI40" s="7"/>
      <c r="AJ40" s="9">
        <f t="shared" si="20"/>
        <v>0</v>
      </c>
      <c r="AK40" s="8"/>
      <c r="AL40" s="9">
        <f t="shared" si="21"/>
        <v>0</v>
      </c>
    </row>
    <row r="41" spans="3:45" ht="15.75" x14ac:dyDescent="0.25">
      <c r="E41" s="5" t="str">
        <f t="shared" si="54"/>
        <v/>
      </c>
      <c r="F41" s="7">
        <f t="shared" si="37"/>
        <v>0</v>
      </c>
      <c r="G41" s="8"/>
      <c r="H41" s="9">
        <f t="shared" si="38"/>
        <v>0</v>
      </c>
      <c r="I41" s="8"/>
      <c r="J41" s="9">
        <f t="shared" si="39"/>
        <v>0</v>
      </c>
      <c r="K41" s="7"/>
      <c r="L41" s="9">
        <f t="shared" si="40"/>
        <v>0</v>
      </c>
      <c r="M41" s="8"/>
      <c r="N41" s="9">
        <f t="shared" si="41"/>
        <v>0</v>
      </c>
      <c r="O41" s="7"/>
      <c r="P41" s="9">
        <f t="shared" si="42"/>
        <v>0</v>
      </c>
      <c r="Q41" s="8"/>
      <c r="R41" s="9">
        <f t="shared" si="43"/>
        <v>0</v>
      </c>
      <c r="S41" s="7"/>
      <c r="T41" s="9">
        <f t="shared" si="44"/>
        <v>0</v>
      </c>
      <c r="U41" s="8"/>
      <c r="V41" s="9">
        <f t="shared" si="45"/>
        <v>0</v>
      </c>
      <c r="W41" s="7"/>
      <c r="X41" s="9">
        <f t="shared" si="53"/>
        <v>0</v>
      </c>
      <c r="Y41" s="8"/>
      <c r="Z41" s="9">
        <f t="shared" si="47"/>
        <v>0</v>
      </c>
      <c r="AA41" s="7"/>
      <c r="AB41" s="9">
        <f t="shared" si="48"/>
        <v>0</v>
      </c>
      <c r="AC41" s="8"/>
      <c r="AD41" s="9">
        <f t="shared" si="49"/>
        <v>0</v>
      </c>
      <c r="AE41" s="7"/>
      <c r="AF41" s="9">
        <f t="shared" si="50"/>
        <v>0</v>
      </c>
      <c r="AG41" s="8"/>
      <c r="AH41" s="9">
        <f t="shared" si="51"/>
        <v>0</v>
      </c>
      <c r="AI41" s="7"/>
      <c r="AJ41" s="9">
        <f t="shared" si="20"/>
        <v>0</v>
      </c>
      <c r="AK41" s="8"/>
      <c r="AL41" s="9">
        <f t="shared" si="21"/>
        <v>0</v>
      </c>
    </row>
    <row r="42" spans="3:45" ht="15.75" x14ac:dyDescent="0.25">
      <c r="E42" s="5" t="str">
        <f t="shared" si="54"/>
        <v/>
      </c>
      <c r="F42" s="7">
        <f t="shared" si="37"/>
        <v>0</v>
      </c>
      <c r="G42" s="8"/>
      <c r="H42" s="9">
        <f t="shared" si="38"/>
        <v>0</v>
      </c>
      <c r="I42" s="8"/>
      <c r="J42" s="9">
        <f t="shared" si="39"/>
        <v>0</v>
      </c>
      <c r="K42" s="7"/>
      <c r="L42" s="9">
        <f t="shared" si="40"/>
        <v>0</v>
      </c>
      <c r="M42" s="8"/>
      <c r="N42" s="9">
        <f t="shared" si="41"/>
        <v>0</v>
      </c>
      <c r="O42" s="7"/>
      <c r="P42" s="9">
        <f t="shared" si="42"/>
        <v>0</v>
      </c>
      <c r="Q42" s="8"/>
      <c r="R42" s="9">
        <f t="shared" si="43"/>
        <v>0</v>
      </c>
      <c r="S42" s="7"/>
      <c r="T42" s="9">
        <f t="shared" si="44"/>
        <v>0</v>
      </c>
      <c r="U42" s="8"/>
      <c r="V42" s="9">
        <f t="shared" si="45"/>
        <v>0</v>
      </c>
      <c r="W42" s="7"/>
      <c r="X42" s="9">
        <f t="shared" si="53"/>
        <v>0</v>
      </c>
      <c r="Y42" s="8"/>
      <c r="Z42" s="9">
        <f t="shared" si="47"/>
        <v>0</v>
      </c>
      <c r="AA42" s="7"/>
      <c r="AB42" s="9">
        <f t="shared" si="48"/>
        <v>0</v>
      </c>
      <c r="AC42" s="8"/>
      <c r="AD42" s="9">
        <f t="shared" si="49"/>
        <v>0</v>
      </c>
      <c r="AE42" s="7"/>
      <c r="AF42" s="9">
        <f t="shared" si="50"/>
        <v>0</v>
      </c>
      <c r="AG42" s="8"/>
      <c r="AH42" s="9">
        <f t="shared" si="51"/>
        <v>0</v>
      </c>
      <c r="AI42" s="7"/>
      <c r="AJ42" s="9">
        <f t="shared" si="20"/>
        <v>0</v>
      </c>
      <c r="AK42" s="8"/>
      <c r="AL42" s="9">
        <f t="shared" si="21"/>
        <v>0</v>
      </c>
    </row>
    <row r="43" spans="3:45" ht="15.75" x14ac:dyDescent="0.25">
      <c r="E43" s="5" t="str">
        <f t="shared" si="54"/>
        <v/>
      </c>
      <c r="F43" s="7">
        <f t="shared" si="37"/>
        <v>0</v>
      </c>
      <c r="G43" s="8"/>
      <c r="H43" s="9">
        <f t="shared" si="38"/>
        <v>0</v>
      </c>
      <c r="I43" s="8"/>
      <c r="J43" s="9">
        <f t="shared" si="39"/>
        <v>0</v>
      </c>
      <c r="K43" s="7"/>
      <c r="L43" s="9">
        <f t="shared" si="40"/>
        <v>0</v>
      </c>
      <c r="M43" s="8"/>
      <c r="N43" s="9">
        <f t="shared" si="41"/>
        <v>0</v>
      </c>
      <c r="O43" s="7"/>
      <c r="P43" s="9">
        <f t="shared" si="42"/>
        <v>0</v>
      </c>
      <c r="Q43" s="8"/>
      <c r="R43" s="9">
        <f t="shared" si="43"/>
        <v>0</v>
      </c>
      <c r="S43" s="7"/>
      <c r="T43" s="9">
        <f t="shared" si="44"/>
        <v>0</v>
      </c>
      <c r="U43" s="8"/>
      <c r="V43" s="9">
        <f t="shared" si="45"/>
        <v>0</v>
      </c>
      <c r="W43" s="7"/>
      <c r="X43" s="9">
        <f t="shared" si="53"/>
        <v>0</v>
      </c>
      <c r="Y43" s="8"/>
      <c r="Z43" s="9">
        <f t="shared" si="47"/>
        <v>0</v>
      </c>
      <c r="AA43" s="7"/>
      <c r="AB43" s="9">
        <f t="shared" si="48"/>
        <v>0</v>
      </c>
      <c r="AC43" s="8"/>
      <c r="AD43" s="9">
        <f t="shared" si="49"/>
        <v>0</v>
      </c>
      <c r="AE43" s="7"/>
      <c r="AF43" s="9">
        <f t="shared" si="50"/>
        <v>0</v>
      </c>
      <c r="AG43" s="8"/>
      <c r="AH43" s="9">
        <f t="shared" si="51"/>
        <v>0</v>
      </c>
      <c r="AI43" s="7"/>
      <c r="AJ43" s="9">
        <f t="shared" si="20"/>
        <v>0</v>
      </c>
      <c r="AK43" s="8"/>
      <c r="AL43" s="9">
        <f t="shared" si="21"/>
        <v>0</v>
      </c>
    </row>
    <row r="44" spans="3:45" ht="15.75" x14ac:dyDescent="0.25">
      <c r="E44" s="5" t="str">
        <f t="shared" si="54"/>
        <v/>
      </c>
      <c r="F44" s="7">
        <f t="shared" si="37"/>
        <v>0</v>
      </c>
      <c r="G44" s="8"/>
      <c r="H44" s="9">
        <f t="shared" si="38"/>
        <v>0</v>
      </c>
      <c r="I44" s="8"/>
      <c r="J44" s="9">
        <f t="shared" si="39"/>
        <v>0</v>
      </c>
      <c r="K44" s="7"/>
      <c r="L44" s="9">
        <f t="shared" si="40"/>
        <v>0</v>
      </c>
      <c r="M44" s="8"/>
      <c r="N44" s="9">
        <f t="shared" si="41"/>
        <v>0</v>
      </c>
      <c r="O44" s="7"/>
      <c r="P44" s="9">
        <f t="shared" si="42"/>
        <v>0</v>
      </c>
      <c r="Q44" s="8"/>
      <c r="R44" s="9">
        <f t="shared" si="43"/>
        <v>0</v>
      </c>
      <c r="S44" s="7"/>
      <c r="T44" s="9">
        <f t="shared" si="44"/>
        <v>0</v>
      </c>
      <c r="U44" s="8"/>
      <c r="V44" s="9">
        <f t="shared" si="45"/>
        <v>0</v>
      </c>
      <c r="W44" s="7"/>
      <c r="X44" s="9">
        <f t="shared" si="53"/>
        <v>0</v>
      </c>
      <c r="Y44" s="8"/>
      <c r="Z44" s="9">
        <f t="shared" si="47"/>
        <v>0</v>
      </c>
      <c r="AA44" s="7"/>
      <c r="AB44" s="9">
        <f t="shared" si="48"/>
        <v>0</v>
      </c>
      <c r="AC44" s="8"/>
      <c r="AD44" s="9">
        <f t="shared" si="49"/>
        <v>0</v>
      </c>
      <c r="AE44" s="7"/>
      <c r="AF44" s="9">
        <f t="shared" si="50"/>
        <v>0</v>
      </c>
      <c r="AG44" s="8"/>
      <c r="AH44" s="9">
        <f t="shared" si="51"/>
        <v>0</v>
      </c>
      <c r="AI44" s="7"/>
      <c r="AJ44" s="9">
        <f t="shared" si="20"/>
        <v>0</v>
      </c>
      <c r="AK44" s="8"/>
      <c r="AL44" s="9">
        <f t="shared" si="21"/>
        <v>0</v>
      </c>
    </row>
    <row r="45" spans="3:45" ht="15.75" x14ac:dyDescent="0.25">
      <c r="E45" s="5" t="str">
        <f t="shared" si="54"/>
        <v/>
      </c>
      <c r="F45" s="7">
        <f t="shared" si="37"/>
        <v>0</v>
      </c>
      <c r="G45" s="8"/>
      <c r="H45" s="9">
        <f t="shared" si="38"/>
        <v>0</v>
      </c>
      <c r="I45" s="8"/>
      <c r="J45" s="9">
        <f t="shared" si="39"/>
        <v>0</v>
      </c>
      <c r="K45" s="7"/>
      <c r="L45" s="9">
        <f t="shared" si="40"/>
        <v>0</v>
      </c>
      <c r="M45" s="8"/>
      <c r="N45" s="9">
        <f t="shared" si="41"/>
        <v>0</v>
      </c>
      <c r="O45" s="7"/>
      <c r="P45" s="9">
        <f t="shared" si="42"/>
        <v>0</v>
      </c>
      <c r="Q45" s="8"/>
      <c r="R45" s="9">
        <f t="shared" si="43"/>
        <v>0</v>
      </c>
      <c r="S45" s="7"/>
      <c r="T45" s="9">
        <f t="shared" si="44"/>
        <v>0</v>
      </c>
      <c r="U45" s="8"/>
      <c r="V45" s="9">
        <f t="shared" si="45"/>
        <v>0</v>
      </c>
      <c r="W45" s="7"/>
      <c r="X45" s="9">
        <f t="shared" si="53"/>
        <v>0</v>
      </c>
      <c r="Y45" s="8"/>
      <c r="Z45" s="9">
        <f t="shared" si="47"/>
        <v>0</v>
      </c>
      <c r="AA45" s="7"/>
      <c r="AB45" s="9">
        <f t="shared" si="48"/>
        <v>0</v>
      </c>
      <c r="AC45" s="8"/>
      <c r="AD45" s="9">
        <f t="shared" si="49"/>
        <v>0</v>
      </c>
      <c r="AE45" s="7"/>
      <c r="AF45" s="9">
        <f t="shared" si="50"/>
        <v>0</v>
      </c>
      <c r="AG45" s="8"/>
      <c r="AH45" s="9">
        <f t="shared" si="51"/>
        <v>0</v>
      </c>
      <c r="AI45" s="7"/>
      <c r="AJ45" s="9">
        <f t="shared" si="20"/>
        <v>0</v>
      </c>
      <c r="AK45" s="8"/>
      <c r="AL45" s="9">
        <f t="shared" si="21"/>
        <v>0</v>
      </c>
    </row>
    <row r="46" spans="3:45" ht="15.75" x14ac:dyDescent="0.25">
      <c r="E46" s="5" t="str">
        <f t="shared" si="54"/>
        <v/>
      </c>
      <c r="F46" s="7">
        <f t="shared" si="37"/>
        <v>0</v>
      </c>
      <c r="G46" s="8"/>
      <c r="H46" s="9">
        <f t="shared" si="38"/>
        <v>0</v>
      </c>
      <c r="I46" s="8"/>
      <c r="J46" s="9">
        <f t="shared" si="39"/>
        <v>0</v>
      </c>
      <c r="K46" s="7"/>
      <c r="L46" s="9">
        <f t="shared" si="40"/>
        <v>0</v>
      </c>
      <c r="M46" s="8"/>
      <c r="N46" s="9">
        <f t="shared" si="41"/>
        <v>0</v>
      </c>
      <c r="O46" s="7"/>
      <c r="P46" s="9">
        <f t="shared" si="42"/>
        <v>0</v>
      </c>
      <c r="Q46" s="8"/>
      <c r="R46" s="9">
        <f t="shared" si="43"/>
        <v>0</v>
      </c>
      <c r="S46" s="7"/>
      <c r="T46" s="9">
        <f t="shared" si="44"/>
        <v>0</v>
      </c>
      <c r="U46" s="8"/>
      <c r="V46" s="9">
        <f t="shared" si="45"/>
        <v>0</v>
      </c>
      <c r="W46" s="7"/>
      <c r="X46" s="9">
        <f t="shared" si="53"/>
        <v>0</v>
      </c>
      <c r="Y46" s="8"/>
      <c r="Z46" s="9">
        <f t="shared" si="47"/>
        <v>0</v>
      </c>
      <c r="AA46" s="7"/>
      <c r="AB46" s="9">
        <f t="shared" si="48"/>
        <v>0</v>
      </c>
      <c r="AC46" s="8"/>
      <c r="AD46" s="9">
        <f t="shared" si="49"/>
        <v>0</v>
      </c>
      <c r="AE46" s="7"/>
      <c r="AF46" s="9">
        <f t="shared" si="50"/>
        <v>0</v>
      </c>
      <c r="AG46" s="8"/>
      <c r="AH46" s="9">
        <f t="shared" si="51"/>
        <v>0</v>
      </c>
      <c r="AI46" s="7"/>
      <c r="AJ46" s="9">
        <f t="shared" si="20"/>
        <v>0</v>
      </c>
      <c r="AK46" s="8"/>
      <c r="AL46" s="9">
        <f t="shared" si="21"/>
        <v>0</v>
      </c>
    </row>
    <row r="47" spans="3:45" ht="15.75" x14ac:dyDescent="0.25">
      <c r="E47" s="5" t="str">
        <f t="shared" si="54"/>
        <v/>
      </c>
      <c r="F47" s="7">
        <f t="shared" si="37"/>
        <v>0</v>
      </c>
      <c r="G47" s="8"/>
      <c r="H47" s="9">
        <f t="shared" si="38"/>
        <v>0</v>
      </c>
      <c r="I47" s="8"/>
      <c r="J47" s="9">
        <f t="shared" si="39"/>
        <v>0</v>
      </c>
      <c r="K47" s="7"/>
      <c r="L47" s="9">
        <f t="shared" si="40"/>
        <v>0</v>
      </c>
      <c r="M47" s="8"/>
      <c r="N47" s="9">
        <f t="shared" si="41"/>
        <v>0</v>
      </c>
      <c r="O47" s="7"/>
      <c r="P47" s="9">
        <f t="shared" si="42"/>
        <v>0</v>
      </c>
      <c r="Q47" s="8"/>
      <c r="R47" s="9">
        <f t="shared" si="43"/>
        <v>0</v>
      </c>
      <c r="S47" s="7"/>
      <c r="T47" s="9">
        <f t="shared" si="44"/>
        <v>0</v>
      </c>
      <c r="U47" s="8"/>
      <c r="V47" s="9">
        <f t="shared" si="45"/>
        <v>0</v>
      </c>
      <c r="W47" s="7"/>
      <c r="X47" s="9">
        <f t="shared" si="53"/>
        <v>0</v>
      </c>
      <c r="Y47" s="8"/>
      <c r="Z47" s="9">
        <f t="shared" si="47"/>
        <v>0</v>
      </c>
      <c r="AA47" s="7"/>
      <c r="AB47" s="9">
        <f t="shared" si="48"/>
        <v>0</v>
      </c>
      <c r="AC47" s="8"/>
      <c r="AD47" s="9">
        <f t="shared" si="49"/>
        <v>0</v>
      </c>
      <c r="AE47" s="7"/>
      <c r="AF47" s="9">
        <f t="shared" si="50"/>
        <v>0</v>
      </c>
      <c r="AG47" s="8"/>
      <c r="AH47" s="9">
        <f t="shared" si="51"/>
        <v>0</v>
      </c>
      <c r="AI47" s="7"/>
      <c r="AJ47" s="9">
        <f t="shared" si="20"/>
        <v>0</v>
      </c>
      <c r="AK47" s="8"/>
      <c r="AL47" s="9">
        <f t="shared" si="21"/>
        <v>0</v>
      </c>
    </row>
  </sheetData>
  <sortState xmlns:xlrd2="http://schemas.microsoft.com/office/spreadsheetml/2017/richdata2" ref="E4:AH5">
    <sortCondition descending="1" ref="F4:F5"/>
  </sortState>
  <mergeCells count="10">
    <mergeCell ref="AC2:AE2"/>
    <mergeCell ref="AG2:AI2"/>
    <mergeCell ref="AK2:AM2"/>
    <mergeCell ref="AO2:AQ2"/>
    <mergeCell ref="G2:H2"/>
    <mergeCell ref="I2:K2"/>
    <mergeCell ref="M2:O2"/>
    <mergeCell ref="Q2:S2"/>
    <mergeCell ref="U2:W2"/>
    <mergeCell ref="Y2:AA2"/>
  </mergeCells>
  <pageMargins left="0.70866141732283472" right="0.70866141732283472" top="0.74803149606299213" bottom="0.74803149606299213" header="0.31496062992125984" footer="0.31496062992125984"/>
  <pageSetup paperSize="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2A7EA2-0AFB-4AE4-96E1-9733CE2822E6}">
  <dimension ref="A1:P75"/>
  <sheetViews>
    <sheetView workbookViewId="0">
      <pane ySplit="9" topLeftCell="A10" activePane="bottomLeft" state="frozen"/>
      <selection pane="bottomLeft" activeCell="H9" sqref="H9"/>
    </sheetView>
  </sheetViews>
  <sheetFormatPr defaultRowHeight="15" x14ac:dyDescent="0.25"/>
  <cols>
    <col min="1" max="1" width="10.7109375" bestFit="1" customWidth="1"/>
    <col min="2" max="2" width="17.28515625" bestFit="1" customWidth="1"/>
    <col min="3" max="3" width="14.7109375" customWidth="1"/>
    <col min="4" max="4" width="18" bestFit="1" customWidth="1"/>
    <col min="7" max="7" width="13.28515625" bestFit="1" customWidth="1"/>
    <col min="8" max="8" width="16" bestFit="1" customWidth="1"/>
    <col min="9" max="9" width="16" customWidth="1"/>
    <col min="10" max="10" width="11.140625" bestFit="1" customWidth="1"/>
    <col min="13" max="13" width="11.5703125" bestFit="1" customWidth="1"/>
  </cols>
  <sheetData>
    <row r="1" spans="1:16" x14ac:dyDescent="0.25">
      <c r="A1" t="s">
        <v>18</v>
      </c>
    </row>
    <row r="2" spans="1:16" x14ac:dyDescent="0.25">
      <c r="M2" t="s">
        <v>35</v>
      </c>
    </row>
    <row r="3" spans="1:16" x14ac:dyDescent="0.25">
      <c r="A3" t="s">
        <v>22</v>
      </c>
      <c r="B3" t="s">
        <v>0</v>
      </c>
      <c r="C3" t="s">
        <v>23</v>
      </c>
      <c r="D3" t="s">
        <v>19</v>
      </c>
      <c r="E3" t="s">
        <v>5</v>
      </c>
      <c r="F3" t="s">
        <v>21</v>
      </c>
      <c r="G3" t="s">
        <v>20</v>
      </c>
      <c r="H3" t="s">
        <v>40</v>
      </c>
      <c r="I3" t="s">
        <v>41</v>
      </c>
      <c r="J3" t="s">
        <v>27</v>
      </c>
      <c r="P3" s="20" t="s">
        <v>28</v>
      </c>
    </row>
    <row r="4" spans="1:16" x14ac:dyDescent="0.25">
      <c r="A4" s="17">
        <v>45847</v>
      </c>
      <c r="B4" s="17" t="s">
        <v>78</v>
      </c>
      <c r="C4" t="s">
        <v>72</v>
      </c>
      <c r="D4" t="s">
        <v>79</v>
      </c>
      <c r="E4" s="18">
        <v>55.6</v>
      </c>
      <c r="F4">
        <v>24</v>
      </c>
      <c r="G4" t="s">
        <v>80</v>
      </c>
      <c r="H4">
        <v>55.6</v>
      </c>
      <c r="I4">
        <v>0</v>
      </c>
      <c r="J4" s="19">
        <f t="shared" ref="J4:J5" si="0">E4*100/F4</f>
        <v>231.66666666666666</v>
      </c>
      <c r="M4" t="s">
        <v>25</v>
      </c>
      <c r="N4">
        <v>14.6</v>
      </c>
      <c r="P4" s="20" t="s">
        <v>29</v>
      </c>
    </row>
    <row r="5" spans="1:16" x14ac:dyDescent="0.25">
      <c r="A5" s="17">
        <v>45915</v>
      </c>
      <c r="B5" t="s">
        <v>129</v>
      </c>
      <c r="C5" t="s">
        <v>72</v>
      </c>
      <c r="D5" t="s">
        <v>130</v>
      </c>
      <c r="E5" s="18">
        <v>129.80000000000001</v>
      </c>
      <c r="F5">
        <v>36</v>
      </c>
      <c r="G5" t="s">
        <v>131</v>
      </c>
      <c r="H5">
        <v>129.80000000000001</v>
      </c>
      <c r="I5">
        <v>0</v>
      </c>
      <c r="J5" s="19">
        <f t="shared" si="0"/>
        <v>360.5555555555556</v>
      </c>
      <c r="M5" t="s">
        <v>26</v>
      </c>
      <c r="N5">
        <v>6</v>
      </c>
      <c r="P5" s="20" t="s">
        <v>30</v>
      </c>
    </row>
    <row r="6" spans="1:16" x14ac:dyDescent="0.25">
      <c r="A6" s="17">
        <v>45945</v>
      </c>
      <c r="B6" t="s">
        <v>129</v>
      </c>
      <c r="C6" t="s">
        <v>72</v>
      </c>
      <c r="D6" t="s">
        <v>211</v>
      </c>
      <c r="E6">
        <v>50.6</v>
      </c>
      <c r="F6">
        <v>36</v>
      </c>
      <c r="G6" t="s">
        <v>131</v>
      </c>
      <c r="H6">
        <v>50.6</v>
      </c>
      <c r="I6">
        <v>50.6</v>
      </c>
      <c r="J6" s="19">
        <f>E6*100/F6</f>
        <v>140.55555555555554</v>
      </c>
      <c r="M6" t="s">
        <v>10</v>
      </c>
      <c r="N6" s="19">
        <f>N4*100/N5</f>
        <v>243.33333333333334</v>
      </c>
      <c r="P6" s="20" t="s">
        <v>31</v>
      </c>
    </row>
    <row r="7" spans="1:16" x14ac:dyDescent="0.25">
      <c r="A7" s="17">
        <v>45984</v>
      </c>
      <c r="B7" t="s">
        <v>240</v>
      </c>
      <c r="C7" t="s">
        <v>72</v>
      </c>
      <c r="D7" t="s">
        <v>211</v>
      </c>
      <c r="E7">
        <v>33.6</v>
      </c>
      <c r="F7">
        <v>36</v>
      </c>
      <c r="H7">
        <v>33.6</v>
      </c>
      <c r="I7">
        <v>0</v>
      </c>
      <c r="J7" s="19">
        <f>E7*100/F7</f>
        <v>93.333333333333329</v>
      </c>
      <c r="P7" s="20" t="s">
        <v>32</v>
      </c>
    </row>
    <row r="8" spans="1:16" x14ac:dyDescent="0.25">
      <c r="A8" s="17">
        <v>45988</v>
      </c>
      <c r="B8" t="s">
        <v>246</v>
      </c>
      <c r="C8" t="s">
        <v>72</v>
      </c>
      <c r="D8" t="s">
        <v>247</v>
      </c>
      <c r="E8">
        <v>84</v>
      </c>
      <c r="F8">
        <v>37</v>
      </c>
      <c r="J8" s="19">
        <v>0</v>
      </c>
      <c r="P8" s="20" t="s">
        <v>33</v>
      </c>
    </row>
    <row r="9" spans="1:16" x14ac:dyDescent="0.25">
      <c r="A9" s="17">
        <v>45988</v>
      </c>
      <c r="B9" t="s">
        <v>246</v>
      </c>
      <c r="C9" t="s">
        <v>72</v>
      </c>
      <c r="D9" t="s">
        <v>211</v>
      </c>
      <c r="E9">
        <v>13.2</v>
      </c>
      <c r="F9">
        <v>37</v>
      </c>
      <c r="G9" t="s">
        <v>248</v>
      </c>
      <c r="H9">
        <v>13.2</v>
      </c>
      <c r="J9" s="19">
        <f>E9*100/F9</f>
        <v>35.675675675675677</v>
      </c>
      <c r="P9" s="20" t="s">
        <v>34</v>
      </c>
    </row>
    <row r="10" spans="1:16" x14ac:dyDescent="0.25">
      <c r="A10" s="17"/>
      <c r="J10" s="19"/>
      <c r="P10" s="20"/>
    </row>
    <row r="11" spans="1:16" x14ac:dyDescent="0.25">
      <c r="A11" s="17"/>
      <c r="J11" s="19"/>
      <c r="P11" s="20"/>
    </row>
    <row r="12" spans="1:16" x14ac:dyDescent="0.25">
      <c r="A12" s="17"/>
      <c r="J12" s="19"/>
    </row>
    <row r="13" spans="1:16" x14ac:dyDescent="0.25">
      <c r="A13" s="17"/>
      <c r="J13" s="19"/>
    </row>
    <row r="14" spans="1:16" x14ac:dyDescent="0.25">
      <c r="A14" s="17"/>
      <c r="J14" s="19"/>
    </row>
    <row r="15" spans="1:16" x14ac:dyDescent="0.25">
      <c r="A15" s="17"/>
      <c r="J15" s="19"/>
    </row>
    <row r="16" spans="1:16" x14ac:dyDescent="0.25">
      <c r="A16" s="17"/>
      <c r="J16" s="19"/>
    </row>
    <row r="17" spans="1:10" x14ac:dyDescent="0.25">
      <c r="A17" s="17"/>
      <c r="J17" s="19"/>
    </row>
    <row r="18" spans="1:10" x14ac:dyDescent="0.25">
      <c r="A18" s="17"/>
      <c r="J18" s="19"/>
    </row>
    <row r="19" spans="1:10" x14ac:dyDescent="0.25">
      <c r="A19" s="17"/>
      <c r="J19" s="19"/>
    </row>
    <row r="20" spans="1:10" x14ac:dyDescent="0.25">
      <c r="A20" s="17"/>
      <c r="J20" s="19"/>
    </row>
    <row r="21" spans="1:10" x14ac:dyDescent="0.25">
      <c r="A21" s="17"/>
      <c r="J21" s="19"/>
    </row>
    <row r="22" spans="1:10" x14ac:dyDescent="0.25">
      <c r="A22" s="17"/>
      <c r="J22" s="19"/>
    </row>
    <row r="23" spans="1:10" x14ac:dyDescent="0.25">
      <c r="A23" s="17"/>
      <c r="J23" s="19"/>
    </row>
    <row r="24" spans="1:10" x14ac:dyDescent="0.25">
      <c r="A24" s="17"/>
      <c r="J24" s="19"/>
    </row>
    <row r="25" spans="1:10" x14ac:dyDescent="0.25">
      <c r="A25" s="17"/>
      <c r="J25" s="19"/>
    </row>
    <row r="26" spans="1:10" x14ac:dyDescent="0.25">
      <c r="A26" s="17"/>
      <c r="J26" s="19"/>
    </row>
    <row r="27" spans="1:10" x14ac:dyDescent="0.25">
      <c r="A27" s="17"/>
      <c r="J27" s="19"/>
    </row>
    <row r="28" spans="1:10" x14ac:dyDescent="0.25">
      <c r="A28" s="17"/>
      <c r="J28" s="19"/>
    </row>
    <row r="29" spans="1:10" x14ac:dyDescent="0.25">
      <c r="A29" s="17"/>
      <c r="J29" s="19"/>
    </row>
    <row r="30" spans="1:10" x14ac:dyDescent="0.25">
      <c r="A30" s="17"/>
      <c r="B30" s="17"/>
      <c r="J30" s="19"/>
    </row>
    <row r="31" spans="1:10" x14ac:dyDescent="0.25">
      <c r="A31" s="17"/>
      <c r="J31" s="19"/>
    </row>
    <row r="32" spans="1:10" x14ac:dyDescent="0.25">
      <c r="A32" s="17"/>
      <c r="J32" s="19"/>
    </row>
    <row r="33" spans="1:10" x14ac:dyDescent="0.25">
      <c r="A33" s="17"/>
      <c r="J33" s="19"/>
    </row>
    <row r="34" spans="1:10" x14ac:dyDescent="0.25">
      <c r="A34" s="17"/>
      <c r="E34" s="19"/>
      <c r="J34" s="19"/>
    </row>
    <row r="35" spans="1:10" x14ac:dyDescent="0.25">
      <c r="A35" s="17"/>
      <c r="J35" s="19"/>
    </row>
    <row r="36" spans="1:10" x14ac:dyDescent="0.25">
      <c r="A36" s="17"/>
      <c r="E36" s="19"/>
      <c r="J36" s="19"/>
    </row>
    <row r="37" spans="1:10" x14ac:dyDescent="0.25">
      <c r="A37" s="17"/>
      <c r="E37" s="19"/>
      <c r="J37" s="19"/>
    </row>
    <row r="38" spans="1:10" x14ac:dyDescent="0.25">
      <c r="A38" s="17"/>
      <c r="E38" s="19"/>
      <c r="J38" s="19"/>
    </row>
    <row r="39" spans="1:10" x14ac:dyDescent="0.25">
      <c r="A39" s="17"/>
      <c r="E39" s="19"/>
      <c r="J39" s="19"/>
    </row>
    <row r="40" spans="1:10" x14ac:dyDescent="0.25">
      <c r="A40" s="17"/>
      <c r="E40" s="19"/>
      <c r="J40" s="19"/>
    </row>
    <row r="41" spans="1:10" x14ac:dyDescent="0.25">
      <c r="A41" s="17"/>
      <c r="E41" s="19"/>
      <c r="J41" s="19"/>
    </row>
    <row r="42" spans="1:10" x14ac:dyDescent="0.25">
      <c r="A42" s="17"/>
      <c r="E42" s="19"/>
      <c r="J42" s="19"/>
    </row>
    <row r="43" spans="1:10" x14ac:dyDescent="0.25">
      <c r="A43" s="17"/>
      <c r="E43" s="19"/>
      <c r="J43" s="19"/>
    </row>
    <row r="44" spans="1:10" x14ac:dyDescent="0.25">
      <c r="A44" s="17"/>
      <c r="E44" s="19"/>
      <c r="J44" s="19"/>
    </row>
    <row r="45" spans="1:10" x14ac:dyDescent="0.25">
      <c r="A45" s="17"/>
      <c r="D45" s="24"/>
      <c r="E45" s="19"/>
      <c r="J45" s="19"/>
    </row>
    <row r="46" spans="1:10" x14ac:dyDescent="0.25">
      <c r="A46" s="17"/>
      <c r="D46" s="24"/>
      <c r="E46" s="19"/>
      <c r="J46" s="19"/>
    </row>
    <row r="47" spans="1:10" x14ac:dyDescent="0.25">
      <c r="A47" s="17"/>
      <c r="D47" s="24"/>
      <c r="E47" s="19"/>
      <c r="J47" s="19"/>
    </row>
    <row r="48" spans="1:10" x14ac:dyDescent="0.25">
      <c r="A48" s="17"/>
      <c r="D48" s="24"/>
      <c r="E48" s="19"/>
      <c r="J48" s="19"/>
    </row>
    <row r="49" spans="1:10" x14ac:dyDescent="0.25">
      <c r="A49" s="17"/>
      <c r="D49" s="24"/>
      <c r="E49" s="19"/>
      <c r="J49" s="19"/>
    </row>
    <row r="50" spans="1:10" x14ac:dyDescent="0.25">
      <c r="A50" s="17"/>
      <c r="D50" s="24"/>
      <c r="E50" s="19"/>
      <c r="J50" s="19"/>
    </row>
    <row r="51" spans="1:10" x14ac:dyDescent="0.25">
      <c r="A51" s="17"/>
      <c r="D51" s="24"/>
      <c r="E51" s="19"/>
      <c r="J51" s="19"/>
    </row>
    <row r="52" spans="1:10" x14ac:dyDescent="0.25">
      <c r="A52" s="17"/>
      <c r="D52" s="24"/>
      <c r="E52" s="19"/>
      <c r="J52" s="19"/>
    </row>
    <row r="53" spans="1:10" x14ac:dyDescent="0.25">
      <c r="A53" s="17"/>
      <c r="E53" s="19"/>
      <c r="J53" s="19"/>
    </row>
    <row r="54" spans="1:10" x14ac:dyDescent="0.25">
      <c r="A54" s="17"/>
      <c r="E54" s="19"/>
      <c r="J54" s="19"/>
    </row>
    <row r="55" spans="1:10" x14ac:dyDescent="0.25">
      <c r="A55" s="17"/>
      <c r="E55" s="19"/>
      <c r="J55" s="19"/>
    </row>
    <row r="56" spans="1:10" x14ac:dyDescent="0.25">
      <c r="A56" s="17"/>
      <c r="J56" s="19"/>
    </row>
    <row r="57" spans="1:10" x14ac:dyDescent="0.25">
      <c r="A57" s="17"/>
      <c r="J57" s="19"/>
    </row>
    <row r="58" spans="1:10" x14ac:dyDescent="0.25">
      <c r="A58" s="17"/>
      <c r="E58" s="19"/>
      <c r="J58" s="19"/>
    </row>
    <row r="59" spans="1:10" x14ac:dyDescent="0.25">
      <c r="A59" s="17"/>
      <c r="E59" s="19"/>
      <c r="J59" s="19"/>
    </row>
    <row r="60" spans="1:10" x14ac:dyDescent="0.25">
      <c r="A60" s="17"/>
      <c r="E60" s="19"/>
      <c r="J60" s="19"/>
    </row>
    <row r="61" spans="1:10" x14ac:dyDescent="0.25">
      <c r="A61" s="17"/>
      <c r="E61" s="19"/>
      <c r="J61" s="19"/>
    </row>
    <row r="62" spans="1:10" x14ac:dyDescent="0.25">
      <c r="A62" s="17"/>
      <c r="E62" s="19"/>
      <c r="J62" s="19"/>
    </row>
    <row r="63" spans="1:10" x14ac:dyDescent="0.25">
      <c r="A63" s="17"/>
      <c r="J63" s="19"/>
    </row>
    <row r="64" spans="1:10" x14ac:dyDescent="0.25">
      <c r="A64" s="17"/>
      <c r="E64" s="19"/>
      <c r="J64" s="19"/>
    </row>
    <row r="65" spans="1:10" x14ac:dyDescent="0.25">
      <c r="A65" s="17"/>
      <c r="E65" s="19"/>
      <c r="J65" s="19"/>
    </row>
    <row r="66" spans="1:10" x14ac:dyDescent="0.25">
      <c r="A66" s="17"/>
      <c r="E66" s="19"/>
      <c r="J66" s="19"/>
    </row>
    <row r="67" spans="1:10" x14ac:dyDescent="0.25">
      <c r="A67" s="17"/>
      <c r="E67" s="19"/>
      <c r="J67" s="19"/>
    </row>
    <row r="68" spans="1:10" x14ac:dyDescent="0.25">
      <c r="A68" s="17"/>
      <c r="E68" s="19"/>
      <c r="J68" s="19"/>
    </row>
    <row r="69" spans="1:10" x14ac:dyDescent="0.25">
      <c r="A69" s="17"/>
      <c r="E69" s="19"/>
      <c r="J69" s="19"/>
    </row>
    <row r="70" spans="1:10" x14ac:dyDescent="0.25">
      <c r="A70" s="17"/>
      <c r="E70" s="19"/>
      <c r="J70" s="19"/>
    </row>
    <row r="71" spans="1:10" x14ac:dyDescent="0.25">
      <c r="A71" s="17"/>
      <c r="E71" s="19"/>
      <c r="J71" s="19"/>
    </row>
    <row r="72" spans="1:10" x14ac:dyDescent="0.25">
      <c r="A72" s="17"/>
      <c r="J72" s="19"/>
    </row>
    <row r="73" spans="1:10" x14ac:dyDescent="0.25">
      <c r="A73" s="17"/>
      <c r="E73" s="19"/>
      <c r="J73" s="19"/>
    </row>
    <row r="74" spans="1:10" x14ac:dyDescent="0.25">
      <c r="A74" s="17"/>
      <c r="E74" s="19"/>
      <c r="J74" s="19"/>
    </row>
    <row r="75" spans="1:10" x14ac:dyDescent="0.25">
      <c r="A75" s="17"/>
      <c r="E75" s="19"/>
      <c r="J75" s="19"/>
    </row>
  </sheetData>
  <autoFilter ref="A3:J75" xr:uid="{A1406F36-66B7-46B4-87DE-263794650DBE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CEF807-20FD-4C6B-B180-686DE9435B30}">
  <dimension ref="A3:B7"/>
  <sheetViews>
    <sheetView workbookViewId="0">
      <selection activeCell="B5" sqref="B5"/>
    </sheetView>
  </sheetViews>
  <sheetFormatPr defaultRowHeight="15" x14ac:dyDescent="0.25"/>
  <cols>
    <col min="1" max="1" width="14.28515625" bestFit="1" customWidth="1"/>
    <col min="2" max="2" width="18.140625" bestFit="1" customWidth="1"/>
  </cols>
  <sheetData>
    <row r="3" spans="1:2" x14ac:dyDescent="0.25">
      <c r="A3" s="21" t="s">
        <v>36</v>
      </c>
      <c r="B3" t="s">
        <v>39</v>
      </c>
    </row>
    <row r="4" spans="1:2" x14ac:dyDescent="0.25">
      <c r="A4" s="22" t="s">
        <v>37</v>
      </c>
      <c r="B4" s="19"/>
    </row>
    <row r="5" spans="1:2" x14ac:dyDescent="0.25">
      <c r="A5" s="22" t="s">
        <v>78</v>
      </c>
      <c r="B5" s="19">
        <v>231.66666666666666</v>
      </c>
    </row>
    <row r="6" spans="1:2" x14ac:dyDescent="0.25">
      <c r="A6" s="22" t="s">
        <v>129</v>
      </c>
      <c r="B6" s="19">
        <v>501.11111111111114</v>
      </c>
    </row>
    <row r="7" spans="1:2" x14ac:dyDescent="0.25">
      <c r="A7" s="22" t="s">
        <v>38</v>
      </c>
      <c r="B7">
        <v>732.77777777777783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EAA0F7-8B50-4280-B9DD-AA49C3A501B8}">
  <dimension ref="A3:F38"/>
  <sheetViews>
    <sheetView workbookViewId="0">
      <selection activeCell="B5" sqref="B5"/>
    </sheetView>
  </sheetViews>
  <sheetFormatPr defaultRowHeight="15" x14ac:dyDescent="0.25"/>
  <cols>
    <col min="1" max="1" width="13.140625" bestFit="1" customWidth="1"/>
    <col min="2" max="2" width="17.85546875" bestFit="1" customWidth="1"/>
    <col min="5" max="5" width="13.85546875" bestFit="1" customWidth="1"/>
  </cols>
  <sheetData>
    <row r="3" spans="1:6" x14ac:dyDescent="0.25">
      <c r="A3" s="21" t="s">
        <v>36</v>
      </c>
      <c r="B3" t="s">
        <v>42</v>
      </c>
    </row>
    <row r="4" spans="1:6" x14ac:dyDescent="0.25">
      <c r="A4" s="22" t="s">
        <v>37</v>
      </c>
      <c r="B4">
        <v>0</v>
      </c>
      <c r="E4" s="22"/>
    </row>
    <row r="5" spans="1:6" x14ac:dyDescent="0.25">
      <c r="A5" s="22" t="s">
        <v>131</v>
      </c>
      <c r="B5">
        <v>50.6</v>
      </c>
      <c r="E5" s="22"/>
      <c r="F5" s="18"/>
    </row>
    <row r="6" spans="1:6" x14ac:dyDescent="0.25">
      <c r="A6" s="22" t="s">
        <v>80</v>
      </c>
      <c r="B6">
        <v>0</v>
      </c>
      <c r="E6" s="22"/>
      <c r="F6" s="18"/>
    </row>
    <row r="7" spans="1:6" x14ac:dyDescent="0.25">
      <c r="A7" s="22" t="s">
        <v>38</v>
      </c>
      <c r="B7">
        <v>50.6</v>
      </c>
      <c r="E7" s="22"/>
    </row>
    <row r="8" spans="1:6" x14ac:dyDescent="0.25">
      <c r="E8" s="22"/>
    </row>
    <row r="9" spans="1:6" x14ac:dyDescent="0.25">
      <c r="E9" s="22"/>
    </row>
    <row r="10" spans="1:6" x14ac:dyDescent="0.25">
      <c r="E10" s="22"/>
    </row>
    <row r="11" spans="1:6" x14ac:dyDescent="0.25">
      <c r="E11" s="22"/>
    </row>
    <row r="12" spans="1:6" x14ac:dyDescent="0.25">
      <c r="E12" s="22"/>
    </row>
    <row r="13" spans="1:6" x14ac:dyDescent="0.25">
      <c r="E13" s="22"/>
    </row>
    <row r="14" spans="1:6" x14ac:dyDescent="0.25">
      <c r="E14" s="22"/>
    </row>
    <row r="15" spans="1:6" x14ac:dyDescent="0.25">
      <c r="E15" s="22"/>
    </row>
    <row r="16" spans="1:6" x14ac:dyDescent="0.25">
      <c r="E16" s="22"/>
    </row>
    <row r="17" spans="5:5" x14ac:dyDescent="0.25">
      <c r="E17" s="22"/>
    </row>
    <row r="18" spans="5:5" x14ac:dyDescent="0.25">
      <c r="E18" s="22"/>
    </row>
    <row r="19" spans="5:5" x14ac:dyDescent="0.25">
      <c r="E19" s="22"/>
    </row>
    <row r="20" spans="5:5" x14ac:dyDescent="0.25">
      <c r="E20" s="22"/>
    </row>
    <row r="21" spans="5:5" x14ac:dyDescent="0.25">
      <c r="E21" s="22"/>
    </row>
    <row r="22" spans="5:5" x14ac:dyDescent="0.25">
      <c r="E22" s="22"/>
    </row>
    <row r="23" spans="5:5" x14ac:dyDescent="0.25">
      <c r="E23" s="22"/>
    </row>
    <row r="24" spans="5:5" x14ac:dyDescent="0.25">
      <c r="E24" s="22"/>
    </row>
    <row r="25" spans="5:5" x14ac:dyDescent="0.25">
      <c r="E25" s="22"/>
    </row>
    <row r="26" spans="5:5" x14ac:dyDescent="0.25">
      <c r="E26" s="22"/>
    </row>
    <row r="27" spans="5:5" x14ac:dyDescent="0.25">
      <c r="E27" s="22"/>
    </row>
    <row r="28" spans="5:5" x14ac:dyDescent="0.25">
      <c r="E28" s="22"/>
    </row>
    <row r="29" spans="5:5" x14ac:dyDescent="0.25">
      <c r="E29" s="22"/>
    </row>
    <row r="30" spans="5:5" x14ac:dyDescent="0.25">
      <c r="E30" s="22"/>
    </row>
    <row r="31" spans="5:5" x14ac:dyDescent="0.25">
      <c r="E31" s="22"/>
    </row>
    <row r="32" spans="5:5" x14ac:dyDescent="0.25">
      <c r="E32" s="22"/>
    </row>
    <row r="33" spans="5:5" x14ac:dyDescent="0.25">
      <c r="E33" s="22"/>
    </row>
    <row r="34" spans="5:5" x14ac:dyDescent="0.25">
      <c r="E34" s="22"/>
    </row>
    <row r="35" spans="5:5" x14ac:dyDescent="0.25">
      <c r="E35" s="22"/>
    </row>
    <row r="36" spans="5:5" x14ac:dyDescent="0.25">
      <c r="E36" s="22"/>
    </row>
    <row r="37" spans="5:5" x14ac:dyDescent="0.25">
      <c r="E37" s="22"/>
    </row>
    <row r="38" spans="5:5" x14ac:dyDescent="0.25">
      <c r="E38" s="22"/>
    </row>
  </sheetData>
  <sortState xmlns:xlrd2="http://schemas.microsoft.com/office/spreadsheetml/2017/richdata2" ref="E4:F23">
    <sortCondition descending="1" ref="F4:F23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EF33F2-D58A-4ED3-A39C-2ACE8950B345}">
  <dimension ref="A3:B8"/>
  <sheetViews>
    <sheetView workbookViewId="0">
      <selection activeCell="B5" sqref="B5"/>
    </sheetView>
  </sheetViews>
  <sheetFormatPr defaultRowHeight="15" x14ac:dyDescent="0.25"/>
  <cols>
    <col min="1" max="1" width="14.28515625" bestFit="1" customWidth="1"/>
    <col min="2" max="2" width="22.85546875" bestFit="1" customWidth="1"/>
  </cols>
  <sheetData>
    <row r="3" spans="1:2" x14ac:dyDescent="0.25">
      <c r="A3" s="21" t="s">
        <v>36</v>
      </c>
      <c r="B3" t="s">
        <v>43</v>
      </c>
    </row>
    <row r="4" spans="1:2" x14ac:dyDescent="0.25">
      <c r="A4" s="22" t="s">
        <v>37</v>
      </c>
    </row>
    <row r="5" spans="1:2" x14ac:dyDescent="0.25">
      <c r="A5" s="22" t="s">
        <v>78</v>
      </c>
      <c r="B5">
        <v>55.6</v>
      </c>
    </row>
    <row r="6" spans="1:2" x14ac:dyDescent="0.25">
      <c r="A6" s="22" t="s">
        <v>129</v>
      </c>
      <c r="B6">
        <v>180.4</v>
      </c>
    </row>
    <row r="7" spans="1:2" x14ac:dyDescent="0.25">
      <c r="A7" s="22" t="s">
        <v>240</v>
      </c>
      <c r="B7">
        <v>33.6</v>
      </c>
    </row>
    <row r="8" spans="1:2" x14ac:dyDescent="0.25">
      <c r="A8" s="22" t="s">
        <v>38</v>
      </c>
      <c r="B8">
        <v>269.60000000000002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8F2C93-9417-414B-A0D7-884E393B256D}">
  <dimension ref="A2:H36"/>
  <sheetViews>
    <sheetView workbookViewId="0">
      <selection activeCell="G33" sqref="G33"/>
    </sheetView>
  </sheetViews>
  <sheetFormatPr defaultRowHeight="15" x14ac:dyDescent="0.25"/>
  <cols>
    <col min="2" max="2" width="18.7109375" customWidth="1"/>
    <col min="3" max="3" width="9.7109375" bestFit="1" customWidth="1"/>
    <col min="5" max="5" width="11.42578125" customWidth="1"/>
  </cols>
  <sheetData>
    <row r="2" spans="1:8" x14ac:dyDescent="0.25">
      <c r="A2" t="s">
        <v>44</v>
      </c>
      <c r="E2" t="s">
        <v>52</v>
      </c>
    </row>
    <row r="3" spans="1:8" x14ac:dyDescent="0.25">
      <c r="A3" t="s">
        <v>45</v>
      </c>
      <c r="E3" t="s">
        <v>53</v>
      </c>
    </row>
    <row r="4" spans="1:8" x14ac:dyDescent="0.25">
      <c r="A4" s="6">
        <v>1</v>
      </c>
      <c r="B4" s="23" t="s">
        <v>131</v>
      </c>
      <c r="C4" s="6">
        <v>50.6</v>
      </c>
      <c r="E4" s="6">
        <v>1</v>
      </c>
      <c r="F4" s="32" t="s">
        <v>129</v>
      </c>
      <c r="G4" s="33"/>
      <c r="H4" s="6">
        <v>129.80000000000001</v>
      </c>
    </row>
    <row r="5" spans="1:8" x14ac:dyDescent="0.25">
      <c r="A5" s="6">
        <v>2</v>
      </c>
      <c r="B5" s="23"/>
      <c r="C5" s="6"/>
      <c r="E5" s="6">
        <v>2</v>
      </c>
      <c r="F5" s="32" t="s">
        <v>78</v>
      </c>
      <c r="G5" s="33"/>
      <c r="H5" s="6">
        <v>55.6</v>
      </c>
    </row>
    <row r="6" spans="1:8" x14ac:dyDescent="0.25">
      <c r="A6" s="6">
        <v>3</v>
      </c>
      <c r="B6" s="23"/>
      <c r="C6" s="6"/>
      <c r="E6" s="6">
        <v>3</v>
      </c>
      <c r="F6" s="32" t="s">
        <v>129</v>
      </c>
      <c r="G6" s="33"/>
      <c r="H6" s="6">
        <v>50.6</v>
      </c>
    </row>
    <row r="7" spans="1:8" x14ac:dyDescent="0.25">
      <c r="A7" s="6">
        <v>4</v>
      </c>
      <c r="B7" s="23"/>
      <c r="C7" s="6"/>
    </row>
    <row r="8" spans="1:8" x14ac:dyDescent="0.25">
      <c r="A8" s="6">
        <v>5</v>
      </c>
      <c r="B8" s="23"/>
      <c r="C8" s="6"/>
      <c r="E8" t="s">
        <v>54</v>
      </c>
    </row>
    <row r="9" spans="1:8" x14ac:dyDescent="0.25">
      <c r="E9" s="6">
        <v>1</v>
      </c>
      <c r="F9" s="32"/>
      <c r="G9" s="33"/>
      <c r="H9" s="6"/>
    </row>
    <row r="10" spans="1:8" x14ac:dyDescent="0.25">
      <c r="A10" t="s">
        <v>46</v>
      </c>
    </row>
    <row r="11" spans="1:8" x14ac:dyDescent="0.25">
      <c r="A11" t="s">
        <v>47</v>
      </c>
    </row>
    <row r="12" spans="1:8" x14ac:dyDescent="0.25">
      <c r="A12" s="6">
        <v>1</v>
      </c>
      <c r="B12" s="6" t="s">
        <v>129</v>
      </c>
      <c r="C12" s="6">
        <v>180.4</v>
      </c>
      <c r="E12" t="s">
        <v>55</v>
      </c>
    </row>
    <row r="13" spans="1:8" x14ac:dyDescent="0.25">
      <c r="A13" s="6">
        <v>2</v>
      </c>
      <c r="B13" s="6" t="s">
        <v>78</v>
      </c>
      <c r="C13" s="6">
        <v>55.6</v>
      </c>
      <c r="E13" t="s">
        <v>69</v>
      </c>
    </row>
    <row r="14" spans="1:8" x14ac:dyDescent="0.25">
      <c r="A14" s="6">
        <v>3</v>
      </c>
      <c r="B14" s="6" t="s">
        <v>240</v>
      </c>
      <c r="C14" s="6">
        <v>33.6</v>
      </c>
      <c r="E14" s="6">
        <v>1</v>
      </c>
      <c r="F14" s="32" t="s">
        <v>129</v>
      </c>
      <c r="G14" s="33"/>
      <c r="H14" s="25">
        <v>360.56</v>
      </c>
    </row>
    <row r="15" spans="1:8" x14ac:dyDescent="0.25">
      <c r="A15" s="6">
        <v>4</v>
      </c>
      <c r="B15" s="6"/>
      <c r="C15" s="6"/>
      <c r="E15" s="6">
        <v>2</v>
      </c>
      <c r="F15" s="32" t="s">
        <v>78</v>
      </c>
      <c r="G15" s="33"/>
      <c r="H15" s="25">
        <v>231.67</v>
      </c>
    </row>
    <row r="16" spans="1:8" x14ac:dyDescent="0.25">
      <c r="A16" s="6">
        <v>5</v>
      </c>
      <c r="B16" s="6"/>
      <c r="C16" s="6"/>
    </row>
    <row r="17" spans="1:8" x14ac:dyDescent="0.25">
      <c r="B17" s="22"/>
      <c r="E17" t="s">
        <v>56</v>
      </c>
    </row>
    <row r="18" spans="1:8" x14ac:dyDescent="0.25">
      <c r="A18" t="s">
        <v>48</v>
      </c>
      <c r="E18" t="s">
        <v>57</v>
      </c>
    </row>
    <row r="19" spans="1:8" x14ac:dyDescent="0.25">
      <c r="A19" t="s">
        <v>49</v>
      </c>
      <c r="E19" s="6">
        <v>1</v>
      </c>
      <c r="F19" s="32"/>
      <c r="G19" s="33"/>
      <c r="H19" s="6"/>
    </row>
    <row r="20" spans="1:8" x14ac:dyDescent="0.25">
      <c r="A20" s="6">
        <v>1</v>
      </c>
      <c r="B20" s="23"/>
      <c r="C20" s="6"/>
      <c r="E20" s="6">
        <v>2</v>
      </c>
      <c r="F20" s="32"/>
      <c r="G20" s="33"/>
      <c r="H20" s="6"/>
    </row>
    <row r="21" spans="1:8" x14ac:dyDescent="0.25">
      <c r="A21" s="6">
        <v>2</v>
      </c>
      <c r="B21" s="23"/>
      <c r="C21" s="6"/>
    </row>
    <row r="22" spans="1:8" x14ac:dyDescent="0.25">
      <c r="A22" s="6">
        <v>3</v>
      </c>
      <c r="B22" s="6"/>
      <c r="C22" s="6"/>
      <c r="E22" t="s">
        <v>58</v>
      </c>
    </row>
    <row r="23" spans="1:8" x14ac:dyDescent="0.25">
      <c r="A23" s="6">
        <v>4</v>
      </c>
      <c r="B23" s="6"/>
      <c r="C23" s="6"/>
      <c r="E23" t="s">
        <v>59</v>
      </c>
    </row>
    <row r="24" spans="1:8" x14ac:dyDescent="0.25">
      <c r="A24" s="6">
        <v>5</v>
      </c>
      <c r="B24" s="6"/>
      <c r="C24" s="6"/>
      <c r="E24" s="26">
        <v>1</v>
      </c>
      <c r="F24" s="32"/>
      <c r="G24" s="33"/>
      <c r="H24" s="27"/>
    </row>
    <row r="25" spans="1:8" x14ac:dyDescent="0.25">
      <c r="E25" s="6">
        <v>2</v>
      </c>
      <c r="F25" s="26"/>
      <c r="G25" s="27"/>
      <c r="H25" s="27"/>
    </row>
    <row r="26" spans="1:8" x14ac:dyDescent="0.25">
      <c r="A26" t="s">
        <v>50</v>
      </c>
    </row>
    <row r="27" spans="1:8" x14ac:dyDescent="0.25">
      <c r="A27" s="6" t="s">
        <v>20</v>
      </c>
      <c r="B27" s="6"/>
      <c r="C27" s="6"/>
    </row>
    <row r="28" spans="1:8" x14ac:dyDescent="0.25">
      <c r="A28" s="6" t="s">
        <v>0</v>
      </c>
      <c r="B28" s="6"/>
      <c r="C28" s="28"/>
      <c r="E28" s="6" t="s">
        <v>60</v>
      </c>
      <c r="F28" s="6" t="s">
        <v>67</v>
      </c>
      <c r="G28" s="6" t="s">
        <v>24</v>
      </c>
      <c r="H28" s="6" t="s">
        <v>68</v>
      </c>
    </row>
    <row r="29" spans="1:8" x14ac:dyDescent="0.25">
      <c r="E29" s="6" t="s">
        <v>61</v>
      </c>
      <c r="F29" s="6"/>
      <c r="G29" s="6"/>
      <c r="H29" s="6">
        <f>F29+G29</f>
        <v>0</v>
      </c>
    </row>
    <row r="30" spans="1:8" x14ac:dyDescent="0.25">
      <c r="A30" t="s">
        <v>51</v>
      </c>
      <c r="E30" s="6" t="s">
        <v>62</v>
      </c>
      <c r="F30" s="6"/>
      <c r="G30" s="6"/>
      <c r="H30" s="6">
        <f t="shared" ref="H30:H36" si="0">F30+G30</f>
        <v>0</v>
      </c>
    </row>
    <row r="31" spans="1:8" x14ac:dyDescent="0.25">
      <c r="A31" s="6">
        <v>1</v>
      </c>
      <c r="B31" s="6"/>
      <c r="C31" s="6"/>
      <c r="E31" s="6" t="s">
        <v>63</v>
      </c>
      <c r="F31" s="6"/>
      <c r="G31" s="6"/>
      <c r="H31" s="6">
        <f t="shared" si="0"/>
        <v>0</v>
      </c>
    </row>
    <row r="32" spans="1:8" x14ac:dyDescent="0.25">
      <c r="A32" s="6">
        <v>2</v>
      </c>
      <c r="B32" s="6"/>
      <c r="C32" s="6"/>
      <c r="E32" s="6" t="s">
        <v>64</v>
      </c>
      <c r="F32" s="6"/>
      <c r="G32" s="6"/>
      <c r="H32" s="6">
        <f t="shared" si="0"/>
        <v>0</v>
      </c>
    </row>
    <row r="33" spans="1:8" x14ac:dyDescent="0.25">
      <c r="A33" s="6">
        <v>3</v>
      </c>
      <c r="B33" s="6"/>
      <c r="C33" s="6"/>
      <c r="E33" s="6" t="s">
        <v>70</v>
      </c>
      <c r="F33" s="6">
        <v>2</v>
      </c>
      <c r="G33" s="6">
        <v>0</v>
      </c>
      <c r="H33" s="6">
        <f t="shared" si="0"/>
        <v>2</v>
      </c>
    </row>
    <row r="34" spans="1:8" x14ac:dyDescent="0.25">
      <c r="E34" s="6" t="s">
        <v>65</v>
      </c>
      <c r="F34" s="6"/>
      <c r="G34" s="6"/>
      <c r="H34" s="6">
        <f t="shared" si="0"/>
        <v>0</v>
      </c>
    </row>
    <row r="35" spans="1:8" x14ac:dyDescent="0.25">
      <c r="E35" s="6" t="s">
        <v>66</v>
      </c>
      <c r="F35" s="6"/>
      <c r="G35" s="6"/>
      <c r="H35" s="6">
        <f t="shared" si="0"/>
        <v>0</v>
      </c>
    </row>
    <row r="36" spans="1:8" x14ac:dyDescent="0.25">
      <c r="E36" s="6" t="s">
        <v>73</v>
      </c>
      <c r="F36" s="6">
        <v>2</v>
      </c>
      <c r="G36" s="6">
        <v>0</v>
      </c>
      <c r="H36" s="6">
        <f t="shared" si="0"/>
        <v>2</v>
      </c>
    </row>
  </sheetData>
  <mergeCells count="9">
    <mergeCell ref="F24:G24"/>
    <mergeCell ref="F19:G19"/>
    <mergeCell ref="F20:G20"/>
    <mergeCell ref="F4:G4"/>
    <mergeCell ref="F5:G5"/>
    <mergeCell ref="F9:G9"/>
    <mergeCell ref="F14:G14"/>
    <mergeCell ref="F15:G15"/>
    <mergeCell ref="F6:G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2CEA7E-35ED-4293-B704-B59748828C27}">
  <dimension ref="A1:F83"/>
  <sheetViews>
    <sheetView topLeftCell="A61" workbookViewId="0">
      <selection activeCell="F83" sqref="F83"/>
    </sheetView>
  </sheetViews>
  <sheetFormatPr defaultRowHeight="15" x14ac:dyDescent="0.25"/>
  <cols>
    <col min="1" max="1" width="10.7109375" bestFit="1" customWidth="1"/>
    <col min="2" max="2" width="25.5703125" customWidth="1"/>
    <col min="3" max="3" width="10.7109375" bestFit="1" customWidth="1"/>
    <col min="4" max="4" width="28" customWidth="1"/>
  </cols>
  <sheetData>
    <row r="1" spans="1:6" x14ac:dyDescent="0.25">
      <c r="A1" t="s">
        <v>22</v>
      </c>
      <c r="B1" t="s">
        <v>82</v>
      </c>
      <c r="C1" t="s">
        <v>83</v>
      </c>
      <c r="D1" t="s">
        <v>19</v>
      </c>
      <c r="E1" t="s">
        <v>81</v>
      </c>
      <c r="F1" t="s">
        <v>5</v>
      </c>
    </row>
    <row r="2" spans="1:6" x14ac:dyDescent="0.25">
      <c r="A2" s="17">
        <v>45839</v>
      </c>
      <c r="B2" t="s">
        <v>84</v>
      </c>
      <c r="C2" t="s">
        <v>85</v>
      </c>
      <c r="D2" t="s">
        <v>1</v>
      </c>
      <c r="E2" t="s">
        <v>86</v>
      </c>
      <c r="F2" t="s">
        <v>87</v>
      </c>
    </row>
    <row r="3" spans="1:6" x14ac:dyDescent="0.25">
      <c r="A3" s="17">
        <v>45844</v>
      </c>
      <c r="B3" t="s">
        <v>71</v>
      </c>
      <c r="C3" t="s">
        <v>88</v>
      </c>
      <c r="D3" t="s">
        <v>7</v>
      </c>
      <c r="E3" t="s">
        <v>89</v>
      </c>
      <c r="F3" t="s">
        <v>91</v>
      </c>
    </row>
    <row r="4" spans="1:6" x14ac:dyDescent="0.25">
      <c r="A4" s="17">
        <v>45853</v>
      </c>
      <c r="B4" t="s">
        <v>71</v>
      </c>
      <c r="C4" t="s">
        <v>88</v>
      </c>
      <c r="D4" t="s">
        <v>13</v>
      </c>
      <c r="E4" t="s">
        <v>90</v>
      </c>
      <c r="F4" t="s">
        <v>92</v>
      </c>
    </row>
    <row r="5" spans="1:6" x14ac:dyDescent="0.25">
      <c r="A5" s="17">
        <v>45858</v>
      </c>
      <c r="B5" t="s">
        <v>84</v>
      </c>
      <c r="C5" t="s">
        <v>85</v>
      </c>
      <c r="D5" t="s">
        <v>7</v>
      </c>
      <c r="E5" t="s">
        <v>94</v>
      </c>
      <c r="F5" t="s">
        <v>93</v>
      </c>
    </row>
    <row r="6" spans="1:6" x14ac:dyDescent="0.25">
      <c r="A6" s="17">
        <v>45859</v>
      </c>
      <c r="B6" t="s">
        <v>95</v>
      </c>
      <c r="C6" t="s">
        <v>88</v>
      </c>
      <c r="D6" t="s">
        <v>1</v>
      </c>
      <c r="E6" t="s">
        <v>96</v>
      </c>
      <c r="F6" t="s">
        <v>98</v>
      </c>
    </row>
    <row r="7" spans="1:6" x14ac:dyDescent="0.25">
      <c r="A7" s="17">
        <v>45859</v>
      </c>
      <c r="B7" t="s">
        <v>95</v>
      </c>
      <c r="C7" t="s">
        <v>88</v>
      </c>
      <c r="D7" t="s">
        <v>3</v>
      </c>
      <c r="E7" t="s">
        <v>97</v>
      </c>
      <c r="F7" t="s">
        <v>99</v>
      </c>
    </row>
    <row r="8" spans="1:6" x14ac:dyDescent="0.25">
      <c r="A8" s="17">
        <v>45862</v>
      </c>
      <c r="B8" t="s">
        <v>102</v>
      </c>
      <c r="C8" t="s">
        <v>88</v>
      </c>
      <c r="D8" t="s">
        <v>13</v>
      </c>
      <c r="E8" t="s">
        <v>103</v>
      </c>
      <c r="F8" t="s">
        <v>104</v>
      </c>
    </row>
    <row r="9" spans="1:6" x14ac:dyDescent="0.25">
      <c r="A9" s="17">
        <v>45862</v>
      </c>
      <c r="B9" t="s">
        <v>101</v>
      </c>
      <c r="C9" t="s">
        <v>88</v>
      </c>
      <c r="D9" t="s">
        <v>13</v>
      </c>
      <c r="E9" t="s">
        <v>105</v>
      </c>
      <c r="F9" t="s">
        <v>106</v>
      </c>
    </row>
    <row r="10" spans="1:6" x14ac:dyDescent="0.25">
      <c r="A10" s="17">
        <v>45869</v>
      </c>
      <c r="B10" t="s">
        <v>107</v>
      </c>
      <c r="C10" t="s">
        <v>88</v>
      </c>
      <c r="D10" t="s">
        <v>13</v>
      </c>
      <c r="E10" t="s">
        <v>109</v>
      </c>
      <c r="F10" t="s">
        <v>113</v>
      </c>
    </row>
    <row r="11" spans="1:6" x14ac:dyDescent="0.25">
      <c r="A11" s="17">
        <v>45869</v>
      </c>
      <c r="B11" t="s">
        <v>110</v>
      </c>
      <c r="C11" t="s">
        <v>85</v>
      </c>
      <c r="D11" t="s">
        <v>13</v>
      </c>
      <c r="E11" t="s">
        <v>111</v>
      </c>
      <c r="F11" t="s">
        <v>112</v>
      </c>
    </row>
    <row r="12" spans="1:6" x14ac:dyDescent="0.25">
      <c r="A12" s="17">
        <v>45883</v>
      </c>
      <c r="B12" t="s">
        <v>101</v>
      </c>
      <c r="C12" t="s">
        <v>88</v>
      </c>
      <c r="D12" t="s">
        <v>1</v>
      </c>
      <c r="E12" t="s">
        <v>114</v>
      </c>
      <c r="F12" t="s">
        <v>115</v>
      </c>
    </row>
    <row r="13" spans="1:6" x14ac:dyDescent="0.25">
      <c r="A13" s="17">
        <v>45883</v>
      </c>
      <c r="B13" t="s">
        <v>101</v>
      </c>
      <c r="C13" t="s">
        <v>88</v>
      </c>
      <c r="D13" t="s">
        <v>13</v>
      </c>
      <c r="E13" t="s">
        <v>94</v>
      </c>
      <c r="F13" t="s">
        <v>116</v>
      </c>
    </row>
    <row r="14" spans="1:6" x14ac:dyDescent="0.25">
      <c r="A14" s="17">
        <v>45887</v>
      </c>
      <c r="B14" t="s">
        <v>117</v>
      </c>
      <c r="C14" t="s">
        <v>88</v>
      </c>
      <c r="D14" t="s">
        <v>7</v>
      </c>
      <c r="E14" t="s">
        <v>118</v>
      </c>
      <c r="F14" t="s">
        <v>99</v>
      </c>
    </row>
    <row r="15" spans="1:6" x14ac:dyDescent="0.25">
      <c r="A15" s="17">
        <v>45893</v>
      </c>
      <c r="B15" t="s">
        <v>120</v>
      </c>
      <c r="C15" t="s">
        <v>88</v>
      </c>
      <c r="D15" t="s">
        <v>7</v>
      </c>
      <c r="E15" t="s">
        <v>97</v>
      </c>
      <c r="F15" t="s">
        <v>121</v>
      </c>
    </row>
    <row r="16" spans="1:6" x14ac:dyDescent="0.25">
      <c r="A16" s="17">
        <v>45904</v>
      </c>
      <c r="B16" t="s">
        <v>122</v>
      </c>
      <c r="D16" t="s">
        <v>123</v>
      </c>
      <c r="F16" t="s">
        <v>124</v>
      </c>
    </row>
    <row r="17" spans="1:6" x14ac:dyDescent="0.25">
      <c r="A17" s="17">
        <v>45909</v>
      </c>
      <c r="B17" t="s">
        <v>101</v>
      </c>
      <c r="C17" t="s">
        <v>88</v>
      </c>
      <c r="D17" t="s">
        <v>8</v>
      </c>
      <c r="E17" t="s">
        <v>125</v>
      </c>
      <c r="F17" t="s">
        <v>126</v>
      </c>
    </row>
    <row r="18" spans="1:6" x14ac:dyDescent="0.25">
      <c r="A18" s="17">
        <v>45913</v>
      </c>
      <c r="B18" t="s">
        <v>101</v>
      </c>
      <c r="C18" t="s">
        <v>88</v>
      </c>
      <c r="D18" t="s">
        <v>1</v>
      </c>
      <c r="E18" t="s">
        <v>127</v>
      </c>
      <c r="F18" t="s">
        <v>128</v>
      </c>
    </row>
    <row r="19" spans="1:6" x14ac:dyDescent="0.25">
      <c r="A19" s="17">
        <v>45927</v>
      </c>
      <c r="B19" t="s">
        <v>95</v>
      </c>
      <c r="C19" t="s">
        <v>88</v>
      </c>
      <c r="D19" t="s">
        <v>1</v>
      </c>
      <c r="E19" t="s">
        <v>134</v>
      </c>
      <c r="F19" t="s">
        <v>135</v>
      </c>
    </row>
    <row r="20" spans="1:6" x14ac:dyDescent="0.25">
      <c r="A20" s="17">
        <v>45927</v>
      </c>
      <c r="B20" t="s">
        <v>132</v>
      </c>
      <c r="C20" t="s">
        <v>136</v>
      </c>
      <c r="D20" t="s">
        <v>1</v>
      </c>
      <c r="E20" t="s">
        <v>137</v>
      </c>
      <c r="F20" t="s">
        <v>138</v>
      </c>
    </row>
    <row r="21" spans="1:6" x14ac:dyDescent="0.25">
      <c r="A21" s="17">
        <v>45927</v>
      </c>
      <c r="B21" t="s">
        <v>133</v>
      </c>
      <c r="C21" t="s">
        <v>88</v>
      </c>
      <c r="D21" t="s">
        <v>1</v>
      </c>
      <c r="E21" t="s">
        <v>139</v>
      </c>
      <c r="F21" t="s">
        <v>140</v>
      </c>
    </row>
    <row r="22" spans="1:6" x14ac:dyDescent="0.25">
      <c r="A22" s="17">
        <v>45927</v>
      </c>
      <c r="B22" t="s">
        <v>141</v>
      </c>
      <c r="C22" s="17" t="s">
        <v>88</v>
      </c>
      <c r="D22" t="s">
        <v>1</v>
      </c>
      <c r="E22" t="s">
        <v>142</v>
      </c>
      <c r="F22" t="s">
        <v>143</v>
      </c>
    </row>
    <row r="23" spans="1:6" x14ac:dyDescent="0.25">
      <c r="A23" s="17">
        <v>45933</v>
      </c>
      <c r="B23" t="s">
        <v>101</v>
      </c>
      <c r="C23" t="s">
        <v>88</v>
      </c>
      <c r="D23" t="s">
        <v>3</v>
      </c>
      <c r="E23" t="s">
        <v>144</v>
      </c>
      <c r="F23" t="s">
        <v>145</v>
      </c>
    </row>
    <row r="24" spans="1:6" x14ac:dyDescent="0.25">
      <c r="A24" s="17">
        <v>45933</v>
      </c>
      <c r="B24" t="s">
        <v>146</v>
      </c>
      <c r="C24" t="s">
        <v>85</v>
      </c>
      <c r="D24" t="s">
        <v>3</v>
      </c>
      <c r="E24" t="s">
        <v>150</v>
      </c>
      <c r="F24" t="s">
        <v>147</v>
      </c>
    </row>
    <row r="25" spans="1:6" x14ac:dyDescent="0.25">
      <c r="A25" s="17">
        <v>45933</v>
      </c>
      <c r="B25" t="s">
        <v>149</v>
      </c>
      <c r="C25" t="s">
        <v>88</v>
      </c>
      <c r="D25" t="s">
        <v>3</v>
      </c>
      <c r="E25" t="s">
        <v>151</v>
      </c>
      <c r="F25" t="s">
        <v>152</v>
      </c>
    </row>
    <row r="26" spans="1:6" x14ac:dyDescent="0.25">
      <c r="A26" s="17">
        <v>45933</v>
      </c>
      <c r="B26" t="s">
        <v>153</v>
      </c>
      <c r="C26" t="s">
        <v>88</v>
      </c>
      <c r="D26" t="s">
        <v>1</v>
      </c>
      <c r="E26" t="s">
        <v>160</v>
      </c>
      <c r="F26" t="s">
        <v>171</v>
      </c>
    </row>
    <row r="27" spans="1:6" x14ac:dyDescent="0.25">
      <c r="A27" s="17">
        <v>45933</v>
      </c>
      <c r="B27" t="s">
        <v>154</v>
      </c>
      <c r="C27" t="s">
        <v>88</v>
      </c>
      <c r="D27" t="s">
        <v>1</v>
      </c>
      <c r="E27" t="s">
        <v>161</v>
      </c>
      <c r="F27" t="s">
        <v>172</v>
      </c>
    </row>
    <row r="28" spans="1:6" x14ac:dyDescent="0.25">
      <c r="A28" s="17">
        <v>45933</v>
      </c>
      <c r="B28" t="s">
        <v>149</v>
      </c>
      <c r="C28" t="s">
        <v>88</v>
      </c>
      <c r="D28" t="s">
        <v>1</v>
      </c>
      <c r="E28" t="s">
        <v>162</v>
      </c>
      <c r="F28" t="s">
        <v>173</v>
      </c>
    </row>
    <row r="29" spans="1:6" x14ac:dyDescent="0.25">
      <c r="A29" s="17">
        <v>45933</v>
      </c>
      <c r="B29" t="s">
        <v>155</v>
      </c>
      <c r="C29" t="s">
        <v>88</v>
      </c>
      <c r="D29" t="s">
        <v>1</v>
      </c>
      <c r="E29" t="s">
        <v>163</v>
      </c>
      <c r="F29" t="s">
        <v>174</v>
      </c>
    </row>
    <row r="30" spans="1:6" x14ac:dyDescent="0.25">
      <c r="A30" s="17">
        <v>45933</v>
      </c>
      <c r="B30" t="s">
        <v>156</v>
      </c>
      <c r="C30" t="s">
        <v>88</v>
      </c>
      <c r="D30" t="s">
        <v>1</v>
      </c>
      <c r="E30" t="s">
        <v>164</v>
      </c>
      <c r="F30" t="s">
        <v>175</v>
      </c>
    </row>
    <row r="31" spans="1:6" x14ac:dyDescent="0.25">
      <c r="A31" s="17">
        <v>45933</v>
      </c>
      <c r="B31" t="s">
        <v>157</v>
      </c>
      <c r="C31" t="s">
        <v>88</v>
      </c>
      <c r="D31" t="s">
        <v>1</v>
      </c>
      <c r="E31" t="s">
        <v>165</v>
      </c>
      <c r="F31" t="s">
        <v>176</v>
      </c>
    </row>
    <row r="32" spans="1:6" x14ac:dyDescent="0.25">
      <c r="A32" s="17">
        <v>45933</v>
      </c>
      <c r="B32" t="s">
        <v>110</v>
      </c>
      <c r="C32" t="s">
        <v>85</v>
      </c>
      <c r="D32" t="s">
        <v>1</v>
      </c>
      <c r="E32" t="s">
        <v>166</v>
      </c>
      <c r="F32" t="s">
        <v>177</v>
      </c>
    </row>
    <row r="33" spans="1:6" x14ac:dyDescent="0.25">
      <c r="A33" s="17">
        <v>45933</v>
      </c>
      <c r="B33" t="s">
        <v>146</v>
      </c>
      <c r="C33" t="s">
        <v>85</v>
      </c>
      <c r="D33" t="s">
        <v>1</v>
      </c>
      <c r="E33" t="s">
        <v>167</v>
      </c>
      <c r="F33" t="s">
        <v>178</v>
      </c>
    </row>
    <row r="34" spans="1:6" x14ac:dyDescent="0.25">
      <c r="A34" s="17">
        <v>45933</v>
      </c>
      <c r="B34" t="s">
        <v>158</v>
      </c>
      <c r="C34" t="s">
        <v>85</v>
      </c>
      <c r="D34" t="s">
        <v>1</v>
      </c>
      <c r="E34" t="s">
        <v>168</v>
      </c>
      <c r="F34" t="s">
        <v>179</v>
      </c>
    </row>
    <row r="35" spans="1:6" x14ac:dyDescent="0.25">
      <c r="A35" s="17">
        <v>45933</v>
      </c>
      <c r="B35" t="s">
        <v>159</v>
      </c>
      <c r="C35" t="s">
        <v>85</v>
      </c>
      <c r="D35" t="s">
        <v>1</v>
      </c>
      <c r="E35" t="s">
        <v>169</v>
      </c>
      <c r="F35" t="s">
        <v>181</v>
      </c>
    </row>
    <row r="36" spans="1:6" x14ac:dyDescent="0.25">
      <c r="A36" s="17">
        <v>45933</v>
      </c>
      <c r="B36" t="s">
        <v>159</v>
      </c>
      <c r="C36" t="s">
        <v>85</v>
      </c>
      <c r="D36" t="s">
        <v>1</v>
      </c>
      <c r="E36" t="s">
        <v>161</v>
      </c>
      <c r="F36" t="s">
        <v>172</v>
      </c>
    </row>
    <row r="37" spans="1:6" x14ac:dyDescent="0.25">
      <c r="A37" s="17">
        <v>45933</v>
      </c>
      <c r="B37" t="s">
        <v>155</v>
      </c>
      <c r="C37" t="s">
        <v>88</v>
      </c>
      <c r="D37" t="s">
        <v>2</v>
      </c>
      <c r="E37" t="s">
        <v>170</v>
      </c>
      <c r="F37" t="s">
        <v>183</v>
      </c>
    </row>
    <row r="38" spans="1:6" x14ac:dyDescent="0.25">
      <c r="A38" s="17">
        <v>45934</v>
      </c>
      <c r="B38" t="s">
        <v>158</v>
      </c>
      <c r="C38" t="s">
        <v>85</v>
      </c>
      <c r="D38" t="s">
        <v>13</v>
      </c>
      <c r="E38" t="s">
        <v>184</v>
      </c>
      <c r="F38" t="s">
        <v>185</v>
      </c>
    </row>
    <row r="39" spans="1:6" x14ac:dyDescent="0.25">
      <c r="A39" s="17">
        <v>45934</v>
      </c>
      <c r="B39" t="s">
        <v>186</v>
      </c>
      <c r="C39" t="s">
        <v>88</v>
      </c>
      <c r="D39" t="s">
        <v>1</v>
      </c>
      <c r="E39" t="s">
        <v>187</v>
      </c>
      <c r="F39" t="s">
        <v>188</v>
      </c>
    </row>
    <row r="40" spans="1:6" x14ac:dyDescent="0.25">
      <c r="A40" s="17">
        <v>45934</v>
      </c>
      <c r="B40" t="s">
        <v>186</v>
      </c>
      <c r="C40" t="s">
        <v>88</v>
      </c>
      <c r="D40" t="s">
        <v>3</v>
      </c>
      <c r="E40" t="s">
        <v>189</v>
      </c>
      <c r="F40" t="s">
        <v>190</v>
      </c>
    </row>
    <row r="41" spans="1:6" x14ac:dyDescent="0.25">
      <c r="A41" s="17">
        <v>45935</v>
      </c>
      <c r="B41" t="s">
        <v>191</v>
      </c>
      <c r="C41" t="s">
        <v>85</v>
      </c>
      <c r="D41" t="s">
        <v>13</v>
      </c>
      <c r="E41" t="s">
        <v>125</v>
      </c>
      <c r="F41" t="s">
        <v>192</v>
      </c>
    </row>
    <row r="42" spans="1:6" x14ac:dyDescent="0.25">
      <c r="A42" s="17">
        <v>45936</v>
      </c>
      <c r="B42" t="s">
        <v>194</v>
      </c>
      <c r="C42" t="s">
        <v>88</v>
      </c>
      <c r="D42" t="s">
        <v>1</v>
      </c>
      <c r="E42" t="s">
        <v>195</v>
      </c>
      <c r="F42" t="s">
        <v>196</v>
      </c>
    </row>
    <row r="43" spans="1:6" x14ac:dyDescent="0.25">
      <c r="A43" s="17">
        <v>45936</v>
      </c>
      <c r="B43" t="s">
        <v>194</v>
      </c>
      <c r="C43" t="s">
        <v>88</v>
      </c>
      <c r="D43" t="s">
        <v>1</v>
      </c>
      <c r="E43" t="s">
        <v>197</v>
      </c>
      <c r="F43" t="s">
        <v>202</v>
      </c>
    </row>
    <row r="44" spans="1:6" x14ac:dyDescent="0.25">
      <c r="A44" s="17">
        <v>45936</v>
      </c>
      <c r="B44" t="s">
        <v>194</v>
      </c>
      <c r="C44" t="s">
        <v>88</v>
      </c>
      <c r="D44" t="s">
        <v>1</v>
      </c>
      <c r="E44" t="s">
        <v>198</v>
      </c>
      <c r="F44" t="s">
        <v>201</v>
      </c>
    </row>
    <row r="45" spans="1:6" x14ac:dyDescent="0.25">
      <c r="A45" s="17">
        <v>45936</v>
      </c>
      <c r="B45" t="s">
        <v>194</v>
      </c>
      <c r="C45" t="s">
        <v>88</v>
      </c>
      <c r="D45" t="s">
        <v>1</v>
      </c>
      <c r="E45" t="s">
        <v>199</v>
      </c>
      <c r="F45" t="s">
        <v>200</v>
      </c>
    </row>
    <row r="46" spans="1:6" x14ac:dyDescent="0.25">
      <c r="A46" s="17">
        <v>45940</v>
      </c>
      <c r="B46" t="s">
        <v>203</v>
      </c>
      <c r="C46" t="s">
        <v>88</v>
      </c>
      <c r="D46" t="s">
        <v>1</v>
      </c>
      <c r="E46" t="s">
        <v>204</v>
      </c>
      <c r="F46" t="s">
        <v>205</v>
      </c>
    </row>
    <row r="47" spans="1:6" x14ac:dyDescent="0.25">
      <c r="A47" s="17">
        <v>45940</v>
      </c>
      <c r="B47" t="s">
        <v>206</v>
      </c>
      <c r="C47" t="s">
        <v>85</v>
      </c>
      <c r="D47" t="s">
        <v>13</v>
      </c>
      <c r="E47" t="s">
        <v>207</v>
      </c>
      <c r="F47" t="s">
        <v>208</v>
      </c>
    </row>
    <row r="48" spans="1:6" x14ac:dyDescent="0.25">
      <c r="A48" s="17">
        <v>45940</v>
      </c>
      <c r="B48" t="s">
        <v>206</v>
      </c>
      <c r="C48" t="s">
        <v>85</v>
      </c>
      <c r="D48" t="s">
        <v>1</v>
      </c>
      <c r="E48" t="s">
        <v>144</v>
      </c>
      <c r="F48" t="s">
        <v>210</v>
      </c>
    </row>
    <row r="49" spans="1:6" x14ac:dyDescent="0.25">
      <c r="A49" s="17">
        <v>45947</v>
      </c>
      <c r="B49" t="s">
        <v>101</v>
      </c>
      <c r="C49" t="s">
        <v>88</v>
      </c>
      <c r="D49" t="s">
        <v>8</v>
      </c>
      <c r="E49" t="s">
        <v>165</v>
      </c>
      <c r="F49" t="s">
        <v>212</v>
      </c>
    </row>
    <row r="50" spans="1:6" x14ac:dyDescent="0.25">
      <c r="A50" s="17">
        <v>45947</v>
      </c>
      <c r="B50" t="s">
        <v>71</v>
      </c>
      <c r="C50" t="s">
        <v>88</v>
      </c>
      <c r="D50" t="s">
        <v>3</v>
      </c>
      <c r="E50" t="s">
        <v>150</v>
      </c>
      <c r="F50" t="s">
        <v>147</v>
      </c>
    </row>
    <row r="51" spans="1:6" x14ac:dyDescent="0.25">
      <c r="A51" s="17">
        <v>45949</v>
      </c>
      <c r="B51" t="s">
        <v>213</v>
      </c>
      <c r="C51" t="s">
        <v>88</v>
      </c>
      <c r="D51" t="s">
        <v>3</v>
      </c>
      <c r="E51" t="s">
        <v>118</v>
      </c>
      <c r="F51" t="s">
        <v>212</v>
      </c>
    </row>
    <row r="52" spans="1:6" x14ac:dyDescent="0.25">
      <c r="A52" s="17">
        <v>45950</v>
      </c>
      <c r="B52" t="s">
        <v>214</v>
      </c>
      <c r="C52" t="s">
        <v>136</v>
      </c>
      <c r="D52" t="s">
        <v>1</v>
      </c>
      <c r="E52" t="s">
        <v>204</v>
      </c>
      <c r="F52" t="s">
        <v>205</v>
      </c>
    </row>
    <row r="53" spans="1:6" x14ac:dyDescent="0.25">
      <c r="A53" s="17">
        <v>45955</v>
      </c>
      <c r="B53" t="s">
        <v>186</v>
      </c>
      <c r="C53" t="s">
        <v>88</v>
      </c>
      <c r="D53" t="s">
        <v>4</v>
      </c>
      <c r="E53" t="s">
        <v>215</v>
      </c>
      <c r="F53" t="s">
        <v>216</v>
      </c>
    </row>
    <row r="54" spans="1:6" x14ac:dyDescent="0.25">
      <c r="A54" s="17">
        <v>45957</v>
      </c>
      <c r="B54" t="s">
        <v>217</v>
      </c>
      <c r="C54" t="s">
        <v>88</v>
      </c>
      <c r="D54" t="s">
        <v>3</v>
      </c>
      <c r="E54" t="s">
        <v>144</v>
      </c>
      <c r="F54" t="s">
        <v>145</v>
      </c>
    </row>
    <row r="55" spans="1:6" x14ac:dyDescent="0.25">
      <c r="A55" s="17">
        <v>45960</v>
      </c>
      <c r="B55" t="s">
        <v>120</v>
      </c>
      <c r="C55" t="s">
        <v>88</v>
      </c>
      <c r="D55" t="s">
        <v>1</v>
      </c>
      <c r="E55" t="s">
        <v>198</v>
      </c>
      <c r="F55" t="s">
        <v>201</v>
      </c>
    </row>
    <row r="56" spans="1:6" x14ac:dyDescent="0.25">
      <c r="A56" s="17">
        <v>45960</v>
      </c>
      <c r="B56" t="s">
        <v>155</v>
      </c>
      <c r="C56" t="s">
        <v>88</v>
      </c>
      <c r="D56" t="s">
        <v>13</v>
      </c>
      <c r="E56" t="s">
        <v>167</v>
      </c>
      <c r="F56" t="s">
        <v>219</v>
      </c>
    </row>
    <row r="57" spans="1:6" x14ac:dyDescent="0.25">
      <c r="A57" s="17">
        <v>45960</v>
      </c>
      <c r="B57" t="s">
        <v>120</v>
      </c>
      <c r="C57" t="s">
        <v>88</v>
      </c>
      <c r="D57" t="s">
        <v>13</v>
      </c>
      <c r="E57" t="s">
        <v>218</v>
      </c>
      <c r="F57" t="s">
        <v>220</v>
      </c>
    </row>
    <row r="58" spans="1:6" x14ac:dyDescent="0.25">
      <c r="A58" s="17">
        <v>45960</v>
      </c>
      <c r="B58" t="s">
        <v>155</v>
      </c>
      <c r="C58" t="s">
        <v>88</v>
      </c>
      <c r="D58" t="s">
        <v>13</v>
      </c>
      <c r="E58" t="s">
        <v>111</v>
      </c>
      <c r="F58" t="s">
        <v>112</v>
      </c>
    </row>
    <row r="59" spans="1:6" x14ac:dyDescent="0.25">
      <c r="A59" s="17">
        <v>45961</v>
      </c>
      <c r="B59" t="s">
        <v>221</v>
      </c>
      <c r="C59" t="s">
        <v>88</v>
      </c>
      <c r="D59" t="s">
        <v>3</v>
      </c>
      <c r="E59" t="s">
        <v>222</v>
      </c>
      <c r="F59" t="s">
        <v>216</v>
      </c>
    </row>
    <row r="60" spans="1:6" x14ac:dyDescent="0.25">
      <c r="A60" s="17">
        <v>45962</v>
      </c>
      <c r="B60" t="s">
        <v>71</v>
      </c>
      <c r="C60" t="s">
        <v>88</v>
      </c>
      <c r="D60" t="s">
        <v>2</v>
      </c>
      <c r="E60" t="s">
        <v>223</v>
      </c>
      <c r="F60" t="s">
        <v>224</v>
      </c>
    </row>
    <row r="61" spans="1:6" x14ac:dyDescent="0.25">
      <c r="A61" s="17">
        <v>45967</v>
      </c>
      <c r="B61" t="s">
        <v>225</v>
      </c>
      <c r="C61" t="s">
        <v>88</v>
      </c>
      <c r="D61" t="s">
        <v>1</v>
      </c>
      <c r="E61" t="s">
        <v>226</v>
      </c>
      <c r="F61" t="s">
        <v>227</v>
      </c>
    </row>
    <row r="62" spans="1:6" x14ac:dyDescent="0.25">
      <c r="A62" s="17">
        <v>45967</v>
      </c>
      <c r="B62" t="s">
        <v>153</v>
      </c>
      <c r="C62" t="s">
        <v>88</v>
      </c>
      <c r="D62" t="s">
        <v>1</v>
      </c>
      <c r="E62" t="s">
        <v>134</v>
      </c>
      <c r="F62" t="s">
        <v>135</v>
      </c>
    </row>
    <row r="63" spans="1:6" x14ac:dyDescent="0.25">
      <c r="A63" s="17">
        <v>45974</v>
      </c>
      <c r="B63" t="s">
        <v>95</v>
      </c>
      <c r="C63" t="s">
        <v>88</v>
      </c>
      <c r="D63" t="s">
        <v>3</v>
      </c>
      <c r="E63" t="s">
        <v>169</v>
      </c>
      <c r="F63" t="s">
        <v>228</v>
      </c>
    </row>
    <row r="64" spans="1:6" x14ac:dyDescent="0.25">
      <c r="A64" s="17">
        <v>45974</v>
      </c>
      <c r="B64" t="s">
        <v>95</v>
      </c>
      <c r="C64" t="s">
        <v>88</v>
      </c>
      <c r="D64" t="s">
        <v>1</v>
      </c>
      <c r="E64" t="s">
        <v>229</v>
      </c>
      <c r="F64" t="s">
        <v>232</v>
      </c>
    </row>
    <row r="65" spans="1:6" x14ac:dyDescent="0.25">
      <c r="A65" s="17">
        <v>45974</v>
      </c>
      <c r="B65" t="s">
        <v>132</v>
      </c>
      <c r="C65" t="s">
        <v>85</v>
      </c>
      <c r="D65" t="s">
        <v>1</v>
      </c>
      <c r="E65" t="s">
        <v>198</v>
      </c>
      <c r="F65" t="s">
        <v>201</v>
      </c>
    </row>
    <row r="66" spans="1:6" x14ac:dyDescent="0.25">
      <c r="A66" s="17">
        <v>45974</v>
      </c>
      <c r="B66" t="s">
        <v>132</v>
      </c>
      <c r="C66" t="s">
        <v>85</v>
      </c>
      <c r="D66" t="s">
        <v>3</v>
      </c>
      <c r="E66" t="s">
        <v>230</v>
      </c>
      <c r="F66" t="s">
        <v>231</v>
      </c>
    </row>
    <row r="67" spans="1:6" x14ac:dyDescent="0.25">
      <c r="A67" s="17">
        <v>45976</v>
      </c>
      <c r="B67" t="s">
        <v>233</v>
      </c>
      <c r="C67" t="s">
        <v>88</v>
      </c>
      <c r="D67" t="s">
        <v>4</v>
      </c>
      <c r="E67" t="s">
        <v>114</v>
      </c>
      <c r="F67" t="s">
        <v>234</v>
      </c>
    </row>
    <row r="68" spans="1:6" x14ac:dyDescent="0.25">
      <c r="A68" s="17">
        <v>45976</v>
      </c>
      <c r="B68" t="s">
        <v>214</v>
      </c>
      <c r="C68" t="s">
        <v>136</v>
      </c>
      <c r="D68" t="s">
        <v>3</v>
      </c>
      <c r="E68" t="s">
        <v>235</v>
      </c>
      <c r="F68" t="s">
        <v>236</v>
      </c>
    </row>
    <row r="69" spans="1:6" x14ac:dyDescent="0.25">
      <c r="A69" s="17">
        <v>45976</v>
      </c>
      <c r="B69" t="s">
        <v>238</v>
      </c>
      <c r="C69" t="s">
        <v>88</v>
      </c>
      <c r="D69" t="s">
        <v>3</v>
      </c>
      <c r="E69" t="s">
        <v>109</v>
      </c>
      <c r="F69" t="s">
        <v>237</v>
      </c>
    </row>
    <row r="70" spans="1:6" x14ac:dyDescent="0.25">
      <c r="A70" s="17">
        <v>45984</v>
      </c>
      <c r="B70" t="s">
        <v>71</v>
      </c>
      <c r="C70" t="s">
        <v>88</v>
      </c>
      <c r="D70" t="s">
        <v>4</v>
      </c>
      <c r="E70" t="s">
        <v>150</v>
      </c>
      <c r="F70" t="s">
        <v>239</v>
      </c>
    </row>
    <row r="71" spans="1:6" x14ac:dyDescent="0.25">
      <c r="A71" s="17">
        <v>45984</v>
      </c>
      <c r="B71" t="s">
        <v>120</v>
      </c>
      <c r="C71" t="s">
        <v>88</v>
      </c>
      <c r="D71" t="s">
        <v>8</v>
      </c>
      <c r="E71" t="s">
        <v>218</v>
      </c>
      <c r="F71" t="s">
        <v>216</v>
      </c>
    </row>
    <row r="72" spans="1:6" x14ac:dyDescent="0.25">
      <c r="A72" s="17">
        <v>45985</v>
      </c>
      <c r="B72" t="s">
        <v>132</v>
      </c>
      <c r="C72" t="s">
        <v>136</v>
      </c>
      <c r="D72" t="s">
        <v>1</v>
      </c>
      <c r="E72" t="s">
        <v>96</v>
      </c>
      <c r="F72" t="s">
        <v>98</v>
      </c>
    </row>
    <row r="73" spans="1:6" x14ac:dyDescent="0.25">
      <c r="A73" s="17">
        <v>45985</v>
      </c>
      <c r="B73" t="s">
        <v>221</v>
      </c>
      <c r="C73" t="s">
        <v>88</v>
      </c>
      <c r="D73" t="s">
        <v>2</v>
      </c>
      <c r="E73" t="s">
        <v>241</v>
      </c>
      <c r="F73" t="s">
        <v>242</v>
      </c>
    </row>
    <row r="74" spans="1:6" x14ac:dyDescent="0.25">
      <c r="A74" s="17">
        <v>45989</v>
      </c>
      <c r="B74" t="s">
        <v>243</v>
      </c>
      <c r="C74" t="s">
        <v>88</v>
      </c>
      <c r="D74" t="s">
        <v>2</v>
      </c>
      <c r="E74" t="s">
        <v>244</v>
      </c>
      <c r="F74" t="s">
        <v>245</v>
      </c>
    </row>
    <row r="75" spans="1:6" x14ac:dyDescent="0.25">
      <c r="A75" s="17">
        <v>45990</v>
      </c>
      <c r="B75" t="s">
        <v>155</v>
      </c>
      <c r="C75" t="s">
        <v>88</v>
      </c>
      <c r="D75" t="s">
        <v>4</v>
      </c>
      <c r="E75" t="s">
        <v>249</v>
      </c>
      <c r="F75" t="s">
        <v>252</v>
      </c>
    </row>
    <row r="76" spans="1:6" x14ac:dyDescent="0.25">
      <c r="A76" s="17">
        <v>45990</v>
      </c>
      <c r="B76" t="s">
        <v>155</v>
      </c>
      <c r="C76" t="s">
        <v>88</v>
      </c>
      <c r="D76" t="s">
        <v>4</v>
      </c>
      <c r="E76" t="s">
        <v>250</v>
      </c>
      <c r="F76" t="s">
        <v>251</v>
      </c>
    </row>
    <row r="77" spans="1:6" x14ac:dyDescent="0.25">
      <c r="A77" s="17">
        <v>45990</v>
      </c>
      <c r="B77" t="s">
        <v>253</v>
      </c>
      <c r="C77" t="s">
        <v>88</v>
      </c>
      <c r="D77" t="s">
        <v>1</v>
      </c>
      <c r="E77" t="s">
        <v>254</v>
      </c>
      <c r="F77" t="s">
        <v>255</v>
      </c>
    </row>
    <row r="78" spans="1:6" x14ac:dyDescent="0.25">
      <c r="A78" s="17">
        <v>45990</v>
      </c>
      <c r="B78" t="s">
        <v>256</v>
      </c>
      <c r="C78" t="s">
        <v>88</v>
      </c>
      <c r="D78" t="s">
        <v>1</v>
      </c>
      <c r="E78" t="s">
        <v>164</v>
      </c>
      <c r="F78" t="s">
        <v>175</v>
      </c>
    </row>
    <row r="79" spans="1:6" x14ac:dyDescent="0.25">
      <c r="A79" s="17">
        <v>45991</v>
      </c>
      <c r="B79" t="s">
        <v>221</v>
      </c>
      <c r="C79" t="s">
        <v>88</v>
      </c>
      <c r="D79" t="s">
        <v>1</v>
      </c>
      <c r="E79" t="s">
        <v>258</v>
      </c>
      <c r="F79" t="s">
        <v>259</v>
      </c>
    </row>
    <row r="80" spans="1:6" x14ac:dyDescent="0.25">
      <c r="A80" s="17">
        <v>45992</v>
      </c>
      <c r="B80" t="s">
        <v>84</v>
      </c>
      <c r="C80" t="s">
        <v>85</v>
      </c>
      <c r="D80" t="s">
        <v>2</v>
      </c>
      <c r="E80" t="s">
        <v>260</v>
      </c>
      <c r="F80" t="s">
        <v>261</v>
      </c>
    </row>
    <row r="81" spans="1:6" x14ac:dyDescent="0.25">
      <c r="A81" s="17">
        <v>45992</v>
      </c>
      <c r="B81" t="s">
        <v>262</v>
      </c>
      <c r="C81" t="s">
        <v>88</v>
      </c>
      <c r="D81" t="s">
        <v>8</v>
      </c>
      <c r="E81" t="s">
        <v>263</v>
      </c>
      <c r="F81" t="s">
        <v>147</v>
      </c>
    </row>
    <row r="82" spans="1:6" x14ac:dyDescent="0.25">
      <c r="A82" s="17">
        <v>45992</v>
      </c>
      <c r="B82" t="s">
        <v>262</v>
      </c>
      <c r="C82" t="s">
        <v>88</v>
      </c>
      <c r="D82" t="s">
        <v>1</v>
      </c>
      <c r="E82" t="s">
        <v>264</v>
      </c>
      <c r="F82" t="s">
        <v>266</v>
      </c>
    </row>
    <row r="83" spans="1:6" x14ac:dyDescent="0.25">
      <c r="A83" s="17">
        <v>45992</v>
      </c>
      <c r="B83" t="s">
        <v>262</v>
      </c>
      <c r="C83" t="s">
        <v>88</v>
      </c>
      <c r="D83" t="s">
        <v>13</v>
      </c>
      <c r="E83" t="s">
        <v>265</v>
      </c>
      <c r="F83" t="s">
        <v>267</v>
      </c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Angler of the year - Open Line</vt:lpstr>
      <vt:lpstr>Angler of the year - Junior</vt:lpstr>
      <vt:lpstr>Angler of the year -Spear</vt:lpstr>
      <vt:lpstr>Game Section</vt:lpstr>
      <vt:lpstr>IGFA Points</vt:lpstr>
      <vt:lpstr>Boat</vt:lpstr>
      <vt:lpstr>Individual</vt:lpstr>
      <vt:lpstr>Reporting</vt:lpstr>
      <vt:lpstr>Catches</vt:lpstr>
    </vt:vector>
  </TitlesOfParts>
  <Company>Carter Holt Harvey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OBrien</dc:creator>
  <cp:lastModifiedBy>Dave Obrien</cp:lastModifiedBy>
  <cp:lastPrinted>2025-11-24T01:42:17Z</cp:lastPrinted>
  <dcterms:created xsi:type="dcterms:W3CDTF">2013-05-13T21:17:09Z</dcterms:created>
  <dcterms:modified xsi:type="dcterms:W3CDTF">2025-12-02T03:15:20Z</dcterms:modified>
</cp:coreProperties>
</file>